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2024\"/>
    </mc:Choice>
  </mc:AlternateContent>
  <bookViews>
    <workbookView xWindow="0" yWindow="0" windowWidth="28800" windowHeight="10335"/>
  </bookViews>
  <sheets>
    <sheet name="4" sheetId="2" r:id="rId1"/>
  </sheets>
  <definedNames>
    <definedName name="_xlnm.Print_Titles" localSheetId="0">'4'!$1:$6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8" i="2" l="1"/>
  <c r="O29" i="2" l="1"/>
  <c r="O15" i="2"/>
  <c r="G15" i="2"/>
  <c r="H15" i="2"/>
  <c r="I15" i="2"/>
  <c r="J15" i="2"/>
  <c r="K15" i="2"/>
  <c r="L15" i="2"/>
  <c r="M15" i="2"/>
  <c r="N15" i="2"/>
  <c r="P15" i="2"/>
  <c r="Q15" i="2"/>
  <c r="F15" i="2"/>
  <c r="D8" i="2" l="1"/>
  <c r="D11" i="2"/>
  <c r="D12" i="2"/>
  <c r="D13" i="2"/>
  <c r="D14" i="2"/>
  <c r="G9" i="2"/>
  <c r="H9" i="2"/>
  <c r="I9" i="2"/>
  <c r="J9" i="2"/>
  <c r="K9" i="2"/>
  <c r="L9" i="2"/>
  <c r="M9" i="2"/>
  <c r="N9" i="2"/>
  <c r="O9" i="2"/>
  <c r="P9" i="2"/>
  <c r="Q9" i="2"/>
  <c r="R9" i="2"/>
  <c r="S9" i="2"/>
  <c r="R15" i="2"/>
  <c r="S15" i="2"/>
  <c r="G29" i="2"/>
  <c r="H29" i="2"/>
  <c r="I29" i="2"/>
  <c r="J29" i="2"/>
  <c r="K29" i="2"/>
  <c r="L29" i="2"/>
  <c r="M29" i="2"/>
  <c r="N29" i="2"/>
  <c r="P29" i="2"/>
  <c r="Q29" i="2"/>
  <c r="R29" i="2"/>
  <c r="S29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G158" i="2"/>
  <c r="H158" i="2"/>
  <c r="J158" i="2"/>
  <c r="K158" i="2"/>
  <c r="L158" i="2"/>
  <c r="N158" i="2"/>
  <c r="Q158" i="2"/>
  <c r="R158" i="2"/>
  <c r="F158" i="2"/>
  <c r="D123" i="2"/>
  <c r="D93" i="2"/>
  <c r="F92" i="2"/>
  <c r="E92" i="2"/>
  <c r="D42" i="2"/>
  <c r="E29" i="2"/>
  <c r="E150" i="2"/>
  <c r="F150" i="2"/>
  <c r="E134" i="2"/>
  <c r="F134" i="2"/>
  <c r="F121" i="2"/>
  <c r="E121" i="2"/>
  <c r="D124" i="2"/>
  <c r="D125" i="2"/>
  <c r="D126" i="2"/>
  <c r="D127" i="2"/>
  <c r="D128" i="2"/>
  <c r="D129" i="2"/>
  <c r="D130" i="2"/>
  <c r="D131" i="2"/>
  <c r="D132" i="2"/>
  <c r="E118" i="2"/>
  <c r="F118" i="2"/>
  <c r="F103" i="2"/>
  <c r="E103" i="2"/>
  <c r="F75" i="2"/>
  <c r="E75" i="2"/>
  <c r="E55" i="2"/>
  <c r="F55" i="2"/>
  <c r="E43" i="2"/>
  <c r="F43" i="2"/>
  <c r="F29" i="2"/>
  <c r="E15" i="2"/>
  <c r="E9" i="2"/>
  <c r="F9" i="2"/>
  <c r="D166" i="2"/>
  <c r="D165" i="2"/>
  <c r="D164" i="2"/>
  <c r="D163" i="2"/>
  <c r="D162" i="2"/>
  <c r="D160" i="2"/>
  <c r="D157" i="2"/>
  <c r="D155" i="2"/>
  <c r="D153" i="2"/>
  <c r="D152" i="2"/>
  <c r="D151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3" i="2"/>
  <c r="D120" i="2"/>
  <c r="D119" i="2"/>
  <c r="D117" i="2"/>
  <c r="D116" i="2"/>
  <c r="D115" i="2"/>
  <c r="D114" i="2"/>
  <c r="D113" i="2"/>
  <c r="D111" i="2"/>
  <c r="D110" i="2"/>
  <c r="D109" i="2"/>
  <c r="D108" i="2"/>
  <c r="D107" i="2"/>
  <c r="D104" i="2"/>
  <c r="D102" i="2"/>
  <c r="D101" i="2"/>
  <c r="D100" i="2"/>
  <c r="D99" i="2"/>
  <c r="D98" i="2"/>
  <c r="D97" i="2"/>
  <c r="D96" i="2"/>
  <c r="D95" i="2"/>
  <c r="D94" i="2"/>
  <c r="D91" i="2"/>
  <c r="D90" i="2"/>
  <c r="D87" i="2"/>
  <c r="D86" i="2"/>
  <c r="D84" i="2"/>
  <c r="D83" i="2"/>
  <c r="D82" i="2"/>
  <c r="D81" i="2"/>
  <c r="D80" i="2"/>
  <c r="D79" i="2"/>
  <c r="D78" i="2"/>
  <c r="D77" i="2"/>
  <c r="D76" i="2"/>
  <c r="D74" i="2"/>
  <c r="D73" i="2"/>
  <c r="D72" i="2"/>
  <c r="D70" i="2"/>
  <c r="D69" i="2"/>
  <c r="D68" i="2"/>
  <c r="D67" i="2"/>
  <c r="D66" i="2"/>
  <c r="D65" i="2"/>
  <c r="D64" i="2"/>
  <c r="D63" i="2"/>
  <c r="D62" i="2"/>
  <c r="D60" i="2"/>
  <c r="D59" i="2"/>
  <c r="D58" i="2"/>
  <c r="D54" i="2"/>
  <c r="D53" i="2"/>
  <c r="D51" i="2"/>
  <c r="D50" i="2"/>
  <c r="D49" i="2"/>
  <c r="D48" i="2"/>
  <c r="D47" i="2"/>
  <c r="D45" i="2"/>
  <c r="D44" i="2"/>
  <c r="D41" i="2"/>
  <c r="D39" i="2"/>
  <c r="D38" i="2"/>
  <c r="D37" i="2"/>
  <c r="D36" i="2"/>
  <c r="D35" i="2"/>
  <c r="D34" i="2"/>
  <c r="D32" i="2"/>
  <c r="D30" i="2"/>
  <c r="D28" i="2"/>
  <c r="D27" i="2"/>
  <c r="D26" i="2"/>
  <c r="D25" i="2"/>
  <c r="D24" i="2"/>
  <c r="D23" i="2"/>
  <c r="D21" i="2"/>
  <c r="D20" i="2"/>
  <c r="D18" i="2"/>
  <c r="D17" i="2"/>
  <c r="D16" i="2"/>
  <c r="K7" i="2" l="1"/>
  <c r="F7" i="2"/>
  <c r="I7" i="2"/>
  <c r="H7" i="2"/>
  <c r="G7" i="2"/>
  <c r="E7" i="2"/>
  <c r="S7" i="2"/>
  <c r="R7" i="2"/>
  <c r="P7" i="2"/>
  <c r="Q7" i="2"/>
  <c r="O7" i="2"/>
  <c r="N7" i="2"/>
  <c r="J7" i="2"/>
  <c r="M7" i="2"/>
  <c r="L7" i="2"/>
  <c r="D9" i="2"/>
  <c r="D29" i="2"/>
  <c r="D150" i="2"/>
  <c r="D118" i="2"/>
  <c r="D158" i="2"/>
  <c r="D134" i="2"/>
  <c r="D55" i="2"/>
  <c r="D15" i="2"/>
  <c r="D43" i="2"/>
  <c r="D92" i="2"/>
  <c r="D121" i="2"/>
  <c r="D103" i="2"/>
  <c r="D75" i="2"/>
  <c r="D7" i="2" l="1"/>
</calcChain>
</file>

<file path=xl/sharedStrings.xml><?xml version="1.0" encoding="utf-8"?>
<sst xmlns="http://schemas.openxmlformats.org/spreadsheetml/2006/main" count="279" uniqueCount="182">
  <si>
    <t xml:space="preserve">                                                                  </t>
  </si>
  <si>
    <t>Sindicados</t>
  </si>
  <si>
    <t>Total</t>
  </si>
  <si>
    <t>Provincia y comarca indígena</t>
  </si>
  <si>
    <t xml:space="preserve">Bocas del Toro </t>
  </si>
  <si>
    <t>Coclé</t>
  </si>
  <si>
    <t>Colón</t>
  </si>
  <si>
    <t>Chiri- quí</t>
  </si>
  <si>
    <t>Darién</t>
  </si>
  <si>
    <t>Herre-ra</t>
  </si>
  <si>
    <t>Los Santos</t>
  </si>
  <si>
    <t>Pana-má</t>
  </si>
  <si>
    <t>Pana-má Oeste</t>
  </si>
  <si>
    <t>Vera-guas</t>
  </si>
  <si>
    <t>Kuna Yala</t>
  </si>
  <si>
    <t>Emberá</t>
  </si>
  <si>
    <t>Ngäbe Buglé</t>
  </si>
  <si>
    <t>TOTAL</t>
  </si>
  <si>
    <t>Contra la personalidad jurídica del Estado, otros</t>
  </si>
  <si>
    <t xml:space="preserve">Contra la libertad </t>
  </si>
  <si>
    <t xml:space="preserve"> </t>
  </si>
  <si>
    <t xml:space="preserve">Privar a otro de su libertad </t>
  </si>
  <si>
    <t xml:space="preserve">Violación de domicilio </t>
  </si>
  <si>
    <t xml:space="preserve">Otros </t>
  </si>
  <si>
    <t xml:space="preserve">Contra la administración pública </t>
  </si>
  <si>
    <t>Abuso de autoridad</t>
  </si>
  <si>
    <t>Concusión y exacción</t>
  </si>
  <si>
    <t xml:space="preserve">Corrupción de funcionarios públicos </t>
  </si>
  <si>
    <t>Entorpecer la labor de la autoridad pública</t>
  </si>
  <si>
    <t>Infracción de los deberes de los servidores</t>
  </si>
  <si>
    <t>públicos</t>
  </si>
  <si>
    <t xml:space="preserve">Irrespeto a la autoridad </t>
  </si>
  <si>
    <t xml:space="preserve">Peculado </t>
  </si>
  <si>
    <t xml:space="preserve">Usurpación de funciones públicas </t>
  </si>
  <si>
    <t>Violación de sellos</t>
  </si>
  <si>
    <t xml:space="preserve">Contra la administración de justicia </t>
  </si>
  <si>
    <t>Apología del delito</t>
  </si>
  <si>
    <t>Aprovechamiento de las cosas provenientes</t>
  </si>
  <si>
    <t>del delito</t>
  </si>
  <si>
    <t xml:space="preserve">Denunciar una infracción punible sabiendo que </t>
  </si>
  <si>
    <t>no se ha cometido</t>
  </si>
  <si>
    <t xml:space="preserve">Evasión de detenidos o sancionados </t>
  </si>
  <si>
    <t>Falso testimonio</t>
  </si>
  <si>
    <t xml:space="preserve">Hacerse justicia por sí mismo </t>
  </si>
  <si>
    <t>Prevaricato</t>
  </si>
  <si>
    <t xml:space="preserve">Quebrantamiento de sanciones </t>
  </si>
  <si>
    <t xml:space="preserve">Simulación de pruebas o indicios que puedan </t>
  </si>
  <si>
    <t>servir a una instrucción judicial</t>
  </si>
  <si>
    <t>Otros</t>
  </si>
  <si>
    <t xml:space="preserve">Contra la fe pública </t>
  </si>
  <si>
    <t>Ejercicio ilegal de una profesión</t>
  </si>
  <si>
    <t>Falsedad</t>
  </si>
  <si>
    <t>Falsificación en documentos y escritos privados</t>
  </si>
  <si>
    <t>Falsificación en documentos y escritos públicos</t>
  </si>
  <si>
    <t>Falsificación o alteración de moneda</t>
  </si>
  <si>
    <t>Girar cheque sin suficiente provisión de fondos</t>
  </si>
  <si>
    <t>Hacer uso de una tarjeta de crédito o débito</t>
  </si>
  <si>
    <t>no expedida a su favor</t>
  </si>
  <si>
    <t xml:space="preserve">Contra la seguridad colectiva </t>
  </si>
  <si>
    <t>Asociación ilícita</t>
  </si>
  <si>
    <t>Compra y venta de drogas</t>
  </si>
  <si>
    <t xml:space="preserve">Contra la seguridad de los medios de transporte </t>
  </si>
  <si>
    <t>o comunicaciones</t>
  </si>
  <si>
    <t>Cultivo, extracción y elaboración de drogas</t>
  </si>
  <si>
    <t>Envenenar o contaminar aguas potables</t>
  </si>
  <si>
    <t>Incendio</t>
  </si>
  <si>
    <t>Piratería</t>
  </si>
  <si>
    <t xml:space="preserve">Posesión de drogas </t>
  </si>
  <si>
    <t xml:space="preserve">Posesión, uso y tráfico ilegal de drogas </t>
  </si>
  <si>
    <t xml:space="preserve">Posesión y comercio de armas prohibidas </t>
  </si>
  <si>
    <t xml:space="preserve">Tráfico de drogas </t>
  </si>
  <si>
    <t>Usar, fabricar, suministrar, adquirir o sustraer</t>
  </si>
  <si>
    <t>armas, municiones y explosivos en forma ilegal</t>
  </si>
  <si>
    <t xml:space="preserve">Uso de drogas </t>
  </si>
  <si>
    <t>Contra la economía nacional</t>
  </si>
  <si>
    <t>Blanqueos de capitales (lavado de dinero)</t>
  </si>
  <si>
    <t>Competencia desleal</t>
  </si>
  <si>
    <t xml:space="preserve">Contrabando </t>
  </si>
  <si>
    <t xml:space="preserve">Contra el derecho de autor </t>
  </si>
  <si>
    <t xml:space="preserve">Contra la seguridad informática </t>
  </si>
  <si>
    <t xml:space="preserve">Contra los derechos de propiedad industrial </t>
  </si>
  <si>
    <t xml:space="preserve">Defraudación fiscal </t>
  </si>
  <si>
    <t xml:space="preserve">Delitos financieros </t>
  </si>
  <si>
    <t>Difundir una enfermedad en animales o plantas</t>
  </si>
  <si>
    <t xml:space="preserve">Fabricar, importar o vender producto protegido </t>
  </si>
  <si>
    <t xml:space="preserve">por patente sin autorización </t>
  </si>
  <si>
    <t xml:space="preserve">Retención indebida de cuotas </t>
  </si>
  <si>
    <t>Vender o hacer circular productos agrícolas o</t>
  </si>
  <si>
    <t>Contra el orden jurídico familiar y el estado civil</t>
  </si>
  <si>
    <t>Incesto</t>
  </si>
  <si>
    <t xml:space="preserve">Incumplimiento de los deberes familiares </t>
  </si>
  <si>
    <t xml:space="preserve">Irrespeto a los padres </t>
  </si>
  <si>
    <t xml:space="preserve">Maltrato al menor </t>
  </si>
  <si>
    <t>Negligencia de padres y tutores</t>
  </si>
  <si>
    <t xml:space="preserve">Pensión alimenticia </t>
  </si>
  <si>
    <t xml:space="preserve">Sustracción de menores </t>
  </si>
  <si>
    <t>Violencia contra un adulto mayor</t>
  </si>
  <si>
    <t>Violencia intrafamiliar</t>
  </si>
  <si>
    <t xml:space="preserve">Contra el pudor y la libertad sexual </t>
  </si>
  <si>
    <t xml:space="preserve">Abusos deshonestos </t>
  </si>
  <si>
    <t xml:space="preserve">Acoso sexual </t>
  </si>
  <si>
    <t xml:space="preserve">Corrupción de menores </t>
  </si>
  <si>
    <t xml:space="preserve">Estupro </t>
  </si>
  <si>
    <t>Explotación sexual</t>
  </si>
  <si>
    <t>Pornografía</t>
  </si>
  <si>
    <t>Sodomía</t>
  </si>
  <si>
    <t xml:space="preserve">Tentativa de violación carnal </t>
  </si>
  <si>
    <t xml:space="preserve">Violación carnal </t>
  </si>
  <si>
    <t xml:space="preserve">Contra el honor </t>
  </si>
  <si>
    <t xml:space="preserve">Calumnia </t>
  </si>
  <si>
    <t xml:space="preserve">Injuria </t>
  </si>
  <si>
    <t xml:space="preserve">Contra la vida y la integridad personal </t>
  </si>
  <si>
    <t>Agresión con uso de violencia</t>
  </si>
  <si>
    <t>Femicidio</t>
  </si>
  <si>
    <t xml:space="preserve">Homicidio  </t>
  </si>
  <si>
    <t xml:space="preserve">Homicidio por imprudencia </t>
  </si>
  <si>
    <t xml:space="preserve">Lesiones personales </t>
  </si>
  <si>
    <t xml:space="preserve">Lesiones por imprudencia </t>
  </si>
  <si>
    <t>Provocaciones y amenazas</t>
  </si>
  <si>
    <t xml:space="preserve">Tentativa de homicidio </t>
  </si>
  <si>
    <t xml:space="preserve">Violencia de género </t>
  </si>
  <si>
    <t xml:space="preserve">Contra el patrimonio </t>
  </si>
  <si>
    <t>Abigeato (hurto pecuario)</t>
  </si>
  <si>
    <t xml:space="preserve">Abuso de confianza </t>
  </si>
  <si>
    <t xml:space="preserve">Apropiación indebida </t>
  </si>
  <si>
    <t xml:space="preserve">Daños o perjuicios a la propiedad </t>
  </si>
  <si>
    <t>Estafa y otros fraudes</t>
  </si>
  <si>
    <t xml:space="preserve">Extorsión </t>
  </si>
  <si>
    <t xml:space="preserve">Hurto </t>
  </si>
  <si>
    <t xml:space="preserve">Poseer artículo de dudosa procedencia </t>
  </si>
  <si>
    <t xml:space="preserve">Retención indebida </t>
  </si>
  <si>
    <t xml:space="preserve">Robo </t>
  </si>
  <si>
    <t xml:space="preserve">Secuestro </t>
  </si>
  <si>
    <t xml:space="preserve">Tentativa de hurto </t>
  </si>
  <si>
    <t xml:space="preserve">Tentativa de robo </t>
  </si>
  <si>
    <t xml:space="preserve">Usurpación </t>
  </si>
  <si>
    <t xml:space="preserve">Contra el ambiente </t>
  </si>
  <si>
    <t xml:space="preserve">Contra la normativa urbanística </t>
  </si>
  <si>
    <t xml:space="preserve">Contra la vida silvestre </t>
  </si>
  <si>
    <t xml:space="preserve">Contra los animales domésticos </t>
  </si>
  <si>
    <t xml:space="preserve">Contra los recursos naturales </t>
  </si>
  <si>
    <t xml:space="preserve">Tramitación, aprobación y cumplimiento de </t>
  </si>
  <si>
    <t>documentación ambiental</t>
  </si>
  <si>
    <t xml:space="preserve">Contra la humanidad </t>
  </si>
  <si>
    <t>Contra el derecho internacional de los derechos</t>
  </si>
  <si>
    <t>humanos</t>
  </si>
  <si>
    <t>Tráfico ilícito de migrantes</t>
  </si>
  <si>
    <t xml:space="preserve">Trata de personas </t>
  </si>
  <si>
    <t xml:space="preserve">No especificado </t>
  </si>
  <si>
    <t>-</t>
  </si>
  <si>
    <t>Contra la inviolabilidad del secreto y el derecho</t>
  </si>
  <si>
    <t>a la intimidad</t>
  </si>
  <si>
    <t>por el derecho internacional humanitario</t>
  </si>
  <si>
    <t>- Cantidad nula o cero.</t>
  </si>
  <si>
    <t>Fuente: Juzgados penales, Órgano Judicial.</t>
  </si>
  <si>
    <t>Sexo</t>
  </si>
  <si>
    <t>Hombres</t>
  </si>
  <si>
    <t>Mujeres</t>
  </si>
  <si>
    <t>públicas</t>
  </si>
  <si>
    <t>Destrucción de documentos en las oficinas</t>
  </si>
  <si>
    <t xml:space="preserve">Falsificación de papel sellado, estampilla y </t>
  </si>
  <si>
    <t>timbres nacionales</t>
  </si>
  <si>
    <t xml:space="preserve">Alteración o modificación de una estructura </t>
  </si>
  <si>
    <t xml:space="preserve">física de un medio de transporte terrestre, </t>
  </si>
  <si>
    <t>marítimo o aéreo</t>
  </si>
  <si>
    <t>industriales con nombres, marcas o signos</t>
  </si>
  <si>
    <t>distintivos falsificados o alterados</t>
  </si>
  <si>
    <t xml:space="preserve">Relaciones sexuales consensuadas con un o </t>
  </si>
  <si>
    <t>una menor de edad</t>
  </si>
  <si>
    <t>Contra el pudor y la libertad sexual:</t>
  </si>
  <si>
    <t xml:space="preserve">Abandono de niños u otras personas incapaces </t>
  </si>
  <si>
    <t xml:space="preserve">de velar por su seguridad o su salud </t>
  </si>
  <si>
    <t xml:space="preserve">Contra las personas y los bienes protegidos </t>
  </si>
  <si>
    <t>Delito</t>
  </si>
  <si>
    <t>.. Dato no aplicable al grupo o categoría.</t>
  </si>
  <si>
    <t>..</t>
  </si>
  <si>
    <t xml:space="preserve">Contra el ambiente: (Continuación) </t>
  </si>
  <si>
    <t>(Continuación)</t>
  </si>
  <si>
    <t>Desaparición forzada de una persona</t>
  </si>
  <si>
    <t>Cuadro 4. SINDICADOS EN LA REPÚBLICA, POR SEXO, PROVINCIA Y COMARCA INDÍGENA, SEGÚN DELITO: AÑO 2024</t>
  </si>
  <si>
    <t>Sumarias en averiguación (1)</t>
  </si>
  <si>
    <t>(1) Se incluye solo en el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</si>
</sst>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/>
      <right/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Fill="1"/>
    <xf numFmtId="3" fontId="2" fillId="0" borderId="0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right" wrapText="1"/>
    </xf>
    <xf numFmtId="3" fontId="1" fillId="0" borderId="8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/>
    <xf numFmtId="0" fontId="2" fillId="0" borderId="0" xfId="0" applyFont="1" applyFill="1" applyBorder="1"/>
    <xf numFmtId="3" fontId="1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49" fontId="2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6" fillId="0" borderId="0" xfId="0" applyFont="1" applyFill="1" applyBorder="1"/>
    <xf numFmtId="3" fontId="2" fillId="0" borderId="7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2" fillId="0" borderId="11" xfId="0" applyFont="1" applyFill="1" applyBorder="1"/>
    <xf numFmtId="0" fontId="2" fillId="0" borderId="12" xfId="0" applyFont="1" applyFill="1" applyBorder="1"/>
    <xf numFmtId="3" fontId="2" fillId="0" borderId="13" xfId="0" applyNumberFormat="1" applyFont="1" applyFill="1" applyBorder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164" fontId="2" fillId="0" borderId="14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2" fillId="0" borderId="10" xfId="0" applyFont="1" applyFill="1" applyBorder="1"/>
    <xf numFmtId="49" fontId="2" fillId="0" borderId="17" xfId="0" applyNumberFormat="1" applyFont="1" applyFill="1" applyBorder="1"/>
    <xf numFmtId="0" fontId="2" fillId="0" borderId="17" xfId="0" applyFont="1" applyBorder="1"/>
    <xf numFmtId="0" fontId="2" fillId="3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3"/>
  <sheetViews>
    <sheetView tabSelected="1" zoomScaleNormal="100" workbookViewId="0">
      <selection sqref="A1:S1"/>
    </sheetView>
  </sheetViews>
  <sheetFormatPr baseColWidth="10" defaultRowHeight="12.75" x14ac:dyDescent="0.2"/>
  <cols>
    <col min="1" max="2" width="1.140625" style="2" customWidth="1"/>
    <col min="3" max="3" width="38.28515625" style="1" customWidth="1"/>
    <col min="4" max="4" width="7.28515625" style="29" customWidth="1"/>
    <col min="5" max="6" width="8.7109375" style="29" customWidth="1"/>
    <col min="7" max="7" width="6.5703125" style="29" customWidth="1"/>
    <col min="8" max="10" width="6.28515625" style="29" customWidth="1"/>
    <col min="11" max="11" width="7" style="29" customWidth="1"/>
    <col min="12" max="12" width="6.5703125" style="29" customWidth="1"/>
    <col min="13" max="13" width="7" style="29" customWidth="1"/>
    <col min="14" max="14" width="6.28515625" style="29" customWidth="1"/>
    <col min="15" max="15" width="6.5703125" style="4" customWidth="1"/>
    <col min="16" max="16" width="6" style="4" customWidth="1"/>
    <col min="17" max="17" width="6.5703125" style="28" customWidth="1"/>
    <col min="18" max="18" width="7.85546875" style="30" customWidth="1"/>
    <col min="19" max="19" width="6.85546875" style="4" customWidth="1"/>
    <col min="20" max="40" width="11.42578125" style="1" customWidth="1"/>
    <col min="41" max="227" width="11.42578125" style="2" customWidth="1"/>
    <col min="228" max="16384" width="11.42578125" style="2"/>
  </cols>
  <sheetData>
    <row r="1" spans="1:40" ht="18" customHeight="1" x14ac:dyDescent="0.2">
      <c r="A1" s="43" t="s">
        <v>179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40" ht="12.75" customHeight="1" x14ac:dyDescent="0.2">
      <c r="A2" s="3"/>
      <c r="B2" s="3"/>
      <c r="C2" s="31"/>
      <c r="D2" s="4"/>
      <c r="E2" s="4"/>
      <c r="F2" s="4"/>
      <c r="G2" s="4"/>
      <c r="H2" s="4" t="s">
        <v>0</v>
      </c>
      <c r="I2" s="4"/>
      <c r="J2" s="4"/>
      <c r="K2" s="4"/>
      <c r="L2" s="4"/>
      <c r="M2" s="4"/>
      <c r="N2" s="4"/>
      <c r="Q2" s="4"/>
      <c r="R2" s="4"/>
    </row>
    <row r="3" spans="1:40" ht="27.75" customHeight="1" thickBot="1" x14ac:dyDescent="0.25">
      <c r="A3" s="47" t="s">
        <v>173</v>
      </c>
      <c r="B3" s="47"/>
      <c r="C3" s="47"/>
      <c r="D3" s="50" t="s">
        <v>1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/>
    </row>
    <row r="4" spans="1:40" ht="26.25" customHeight="1" thickBot="1" x14ac:dyDescent="0.25">
      <c r="A4" s="48"/>
      <c r="B4" s="48"/>
      <c r="C4" s="48"/>
      <c r="D4" s="52" t="s">
        <v>2</v>
      </c>
      <c r="E4" s="45" t="s">
        <v>155</v>
      </c>
      <c r="F4" s="46"/>
      <c r="G4" s="52" t="s">
        <v>3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4"/>
    </row>
    <row r="5" spans="1:40" ht="48.75" customHeight="1" x14ac:dyDescent="0.2">
      <c r="A5" s="49"/>
      <c r="B5" s="49"/>
      <c r="C5" s="49"/>
      <c r="D5" s="53"/>
      <c r="E5" s="32" t="s">
        <v>156</v>
      </c>
      <c r="F5" s="32" t="s">
        <v>157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  <c r="Q5" s="5" t="s">
        <v>14</v>
      </c>
      <c r="R5" s="5" t="s">
        <v>15</v>
      </c>
      <c r="S5" s="6" t="s">
        <v>16</v>
      </c>
    </row>
    <row r="6" spans="1:40" s="3" customFormat="1" ht="15" customHeight="1" x14ac:dyDescent="0.2">
      <c r="A6" s="33"/>
      <c r="B6" s="33"/>
      <c r="C6" s="33"/>
      <c r="D6" s="35"/>
      <c r="E6" s="36"/>
      <c r="F6" s="36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4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s="3" customFormat="1" ht="27" customHeight="1" x14ac:dyDescent="0.2">
      <c r="A7" s="43" t="s">
        <v>17</v>
      </c>
      <c r="B7" s="43"/>
      <c r="C7" s="44"/>
      <c r="D7" s="7">
        <f t="shared" ref="D7:S7" si="0">SUM(D8,D9,D15,D29,D43,D55,D75,D92,D103,D118,D121,D134,D150,D158,D166,D167)</f>
        <v>14238</v>
      </c>
      <c r="E7" s="7">
        <f t="shared" si="0"/>
        <v>12487</v>
      </c>
      <c r="F7" s="7">
        <f t="shared" si="0"/>
        <v>1718</v>
      </c>
      <c r="G7" s="7">
        <f t="shared" si="0"/>
        <v>1028</v>
      </c>
      <c r="H7" s="7">
        <f t="shared" si="0"/>
        <v>888</v>
      </c>
      <c r="I7" s="7">
        <f t="shared" si="0"/>
        <v>1581</v>
      </c>
      <c r="J7" s="7">
        <f t="shared" si="0"/>
        <v>1662</v>
      </c>
      <c r="K7" s="7">
        <f t="shared" si="0"/>
        <v>533</v>
      </c>
      <c r="L7" s="7">
        <f t="shared" si="0"/>
        <v>553</v>
      </c>
      <c r="M7" s="7">
        <f t="shared" si="0"/>
        <v>891</v>
      </c>
      <c r="N7" s="7">
        <f t="shared" si="0"/>
        <v>3915</v>
      </c>
      <c r="O7" s="7">
        <f t="shared" si="0"/>
        <v>1230</v>
      </c>
      <c r="P7" s="7">
        <f t="shared" si="0"/>
        <v>1540</v>
      </c>
      <c r="Q7" s="7">
        <f t="shared" si="0"/>
        <v>115</v>
      </c>
      <c r="R7" s="7">
        <f t="shared" si="0"/>
        <v>97</v>
      </c>
      <c r="S7" s="8">
        <f t="shared" si="0"/>
        <v>205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0" s="3" customFormat="1" ht="21.95" customHeight="1" x14ac:dyDescent="0.2">
      <c r="A8" s="10" t="s">
        <v>18</v>
      </c>
      <c r="B8" s="10"/>
      <c r="D8" s="11">
        <f>SUM(G8:S8)</f>
        <v>1</v>
      </c>
      <c r="E8" s="21">
        <v>1</v>
      </c>
      <c r="F8" s="21" t="s">
        <v>149</v>
      </c>
      <c r="G8" s="12">
        <v>0</v>
      </c>
      <c r="H8" s="12">
        <v>0</v>
      </c>
      <c r="I8" s="12">
        <v>0</v>
      </c>
      <c r="J8" s="12">
        <v>0</v>
      </c>
      <c r="K8" s="12">
        <v>1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3">
        <v>0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0" s="3" customFormat="1" ht="22.5" customHeight="1" x14ac:dyDescent="0.2">
      <c r="A9" s="10" t="s">
        <v>19</v>
      </c>
      <c r="D9" s="11">
        <f>SUM(D10:D14)</f>
        <v>88</v>
      </c>
      <c r="E9" s="11">
        <f>SUM(E10:E14)</f>
        <v>71</v>
      </c>
      <c r="F9" s="11">
        <f t="shared" ref="F9" si="1">SUM(F10:F14)</f>
        <v>17</v>
      </c>
      <c r="G9" s="14">
        <f t="shared" ref="G9:Q9" si="2">SUM(G10:G14)</f>
        <v>7</v>
      </c>
      <c r="H9" s="14">
        <f t="shared" si="2"/>
        <v>18</v>
      </c>
      <c r="I9" s="14">
        <f>SUM(I10:I14)</f>
        <v>13</v>
      </c>
      <c r="J9" s="14">
        <f t="shared" si="2"/>
        <v>7</v>
      </c>
      <c r="K9" s="14">
        <f t="shared" si="2"/>
        <v>1</v>
      </c>
      <c r="L9" s="14">
        <f t="shared" si="2"/>
        <v>3</v>
      </c>
      <c r="M9" s="14">
        <f t="shared" si="2"/>
        <v>0</v>
      </c>
      <c r="N9" s="14">
        <f t="shared" si="2"/>
        <v>4</v>
      </c>
      <c r="O9" s="14">
        <f t="shared" si="2"/>
        <v>17</v>
      </c>
      <c r="P9" s="14">
        <f t="shared" si="2"/>
        <v>16</v>
      </c>
      <c r="Q9" s="14">
        <f t="shared" si="2"/>
        <v>0</v>
      </c>
      <c r="R9" s="14">
        <f>SUM(R10:R14)</f>
        <v>1</v>
      </c>
      <c r="S9" s="15">
        <f>SUM(S10:S14)</f>
        <v>1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s="3" customFormat="1" ht="18.75" customHeight="1" x14ac:dyDescent="0.2">
      <c r="B10" s="3" t="s">
        <v>150</v>
      </c>
      <c r="D10" s="11" t="s">
        <v>20</v>
      </c>
      <c r="E10" s="11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</row>
    <row r="11" spans="1:40" s="3" customFormat="1" ht="15.75" customHeight="1" x14ac:dyDescent="0.2">
      <c r="C11" s="3" t="s">
        <v>151</v>
      </c>
      <c r="D11" s="11">
        <f>SUM(G11:S11)</f>
        <v>13</v>
      </c>
      <c r="E11" s="21">
        <v>12</v>
      </c>
      <c r="F11" s="21">
        <v>1</v>
      </c>
      <c r="G11" s="12">
        <v>0</v>
      </c>
      <c r="H11" s="12">
        <v>11</v>
      </c>
      <c r="I11" s="12">
        <v>0</v>
      </c>
      <c r="J11" s="12" t="s">
        <v>149</v>
      </c>
      <c r="K11" s="12">
        <v>0</v>
      </c>
      <c r="L11" s="12">
        <v>1</v>
      </c>
      <c r="M11" s="12">
        <v>0</v>
      </c>
      <c r="N11" s="12">
        <v>1</v>
      </c>
      <c r="O11" s="12">
        <v>0</v>
      </c>
      <c r="P11" s="12">
        <v>0</v>
      </c>
      <c r="Q11" s="12">
        <v>0</v>
      </c>
      <c r="R11" s="12">
        <v>0</v>
      </c>
      <c r="S11" s="13">
        <v>0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</row>
    <row r="12" spans="1:40" s="3" customFormat="1" ht="19.5" customHeight="1" x14ac:dyDescent="0.2">
      <c r="B12" s="3" t="s">
        <v>21</v>
      </c>
      <c r="D12" s="11">
        <f>SUM(G12:S12)</f>
        <v>11</v>
      </c>
      <c r="E12" s="21">
        <v>10</v>
      </c>
      <c r="F12" s="21">
        <v>1</v>
      </c>
      <c r="G12" s="12" t="s">
        <v>149</v>
      </c>
      <c r="H12" s="12">
        <v>3</v>
      </c>
      <c r="I12" s="12" t="s">
        <v>149</v>
      </c>
      <c r="J12" s="12">
        <v>3</v>
      </c>
      <c r="K12" s="12" t="s">
        <v>149</v>
      </c>
      <c r="L12" s="12" t="s">
        <v>149</v>
      </c>
      <c r="M12" s="12" t="s">
        <v>149</v>
      </c>
      <c r="N12" s="12">
        <v>1</v>
      </c>
      <c r="O12" s="12">
        <v>2</v>
      </c>
      <c r="P12" s="12" t="s">
        <v>149</v>
      </c>
      <c r="Q12" s="12" t="s">
        <v>149</v>
      </c>
      <c r="R12" s="12">
        <v>1</v>
      </c>
      <c r="S12" s="13">
        <v>1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</row>
    <row r="13" spans="1:40" s="3" customFormat="1" ht="19.5" customHeight="1" x14ac:dyDescent="0.2">
      <c r="B13" s="3" t="s">
        <v>22</v>
      </c>
      <c r="D13" s="11">
        <f>SUM(G13:S13)</f>
        <v>61</v>
      </c>
      <c r="E13" s="21">
        <v>47</v>
      </c>
      <c r="F13" s="21">
        <v>14</v>
      </c>
      <c r="G13" s="12">
        <v>7</v>
      </c>
      <c r="H13" s="12">
        <v>4</v>
      </c>
      <c r="I13" s="12">
        <v>13</v>
      </c>
      <c r="J13" s="12">
        <v>4</v>
      </c>
      <c r="K13" s="12">
        <v>1</v>
      </c>
      <c r="L13" s="12">
        <v>2</v>
      </c>
      <c r="M13" s="12">
        <v>0</v>
      </c>
      <c r="N13" s="12">
        <v>2</v>
      </c>
      <c r="O13" s="12">
        <v>12</v>
      </c>
      <c r="P13" s="12">
        <v>16</v>
      </c>
      <c r="Q13" s="12">
        <v>0</v>
      </c>
      <c r="R13" s="12">
        <v>0</v>
      </c>
      <c r="S13" s="13">
        <v>0</v>
      </c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</row>
    <row r="14" spans="1:40" s="3" customFormat="1" ht="19.5" customHeight="1" x14ac:dyDescent="0.2">
      <c r="B14" s="3" t="s">
        <v>23</v>
      </c>
      <c r="D14" s="11">
        <f>SUM(G14:S14)</f>
        <v>3</v>
      </c>
      <c r="E14" s="21">
        <v>2</v>
      </c>
      <c r="F14" s="21">
        <v>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3</v>
      </c>
      <c r="P14" s="12">
        <v>0</v>
      </c>
      <c r="Q14" s="12">
        <v>0</v>
      </c>
      <c r="R14" s="12">
        <v>0</v>
      </c>
      <c r="S14" s="13">
        <v>0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</row>
    <row r="15" spans="1:40" s="3" customFormat="1" ht="21.75" customHeight="1" x14ac:dyDescent="0.2">
      <c r="A15" s="10" t="s">
        <v>24</v>
      </c>
      <c r="D15" s="11">
        <f t="shared" ref="D15:Q15" si="3">SUM(D16:D28)</f>
        <v>124</v>
      </c>
      <c r="E15" s="11">
        <f t="shared" si="3"/>
        <v>85</v>
      </c>
      <c r="F15" s="11">
        <f t="shared" si="3"/>
        <v>39</v>
      </c>
      <c r="G15" s="11">
        <f t="shared" si="3"/>
        <v>4</v>
      </c>
      <c r="H15" s="11">
        <f t="shared" si="3"/>
        <v>8</v>
      </c>
      <c r="I15" s="11">
        <f t="shared" si="3"/>
        <v>14</v>
      </c>
      <c r="J15" s="11">
        <f t="shared" si="3"/>
        <v>13</v>
      </c>
      <c r="K15" s="11">
        <f t="shared" si="3"/>
        <v>19</v>
      </c>
      <c r="L15" s="11">
        <f t="shared" si="3"/>
        <v>4</v>
      </c>
      <c r="M15" s="11">
        <f t="shared" si="3"/>
        <v>7</v>
      </c>
      <c r="N15" s="11">
        <f t="shared" si="3"/>
        <v>39</v>
      </c>
      <c r="O15" s="11">
        <f t="shared" si="3"/>
        <v>7</v>
      </c>
      <c r="P15" s="11">
        <f t="shared" si="3"/>
        <v>8</v>
      </c>
      <c r="Q15" s="11">
        <f t="shared" si="3"/>
        <v>1</v>
      </c>
      <c r="R15" s="15">
        <f>(SUM(R16:R28))+0</f>
        <v>0</v>
      </c>
      <c r="S15" s="15">
        <f>(SUM(S16:S28))+0</f>
        <v>0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</row>
    <row r="16" spans="1:40" s="3" customFormat="1" ht="18.75" customHeight="1" x14ac:dyDescent="0.2">
      <c r="A16" s="10"/>
      <c r="B16" s="3" t="s">
        <v>25</v>
      </c>
      <c r="D16" s="11">
        <f t="shared" ref="D16:D27" si="4">SUM(G16:S16)</f>
        <v>4</v>
      </c>
      <c r="E16" s="21">
        <v>3</v>
      </c>
      <c r="F16" s="21">
        <v>1</v>
      </c>
      <c r="G16" s="12">
        <v>1</v>
      </c>
      <c r="H16" s="12">
        <v>0</v>
      </c>
      <c r="I16" s="12">
        <v>0</v>
      </c>
      <c r="J16" s="12">
        <v>2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3">
        <v>0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</row>
    <row r="17" spans="1:40" s="3" customFormat="1" ht="18.75" customHeight="1" x14ac:dyDescent="0.2">
      <c r="B17" s="3" t="s">
        <v>26</v>
      </c>
      <c r="D17" s="11">
        <f t="shared" si="4"/>
        <v>4</v>
      </c>
      <c r="E17" s="21">
        <v>4</v>
      </c>
      <c r="F17" s="21" t="s">
        <v>149</v>
      </c>
      <c r="G17" s="12">
        <v>0</v>
      </c>
      <c r="H17" s="12">
        <v>0</v>
      </c>
      <c r="I17" s="12">
        <v>3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1</v>
      </c>
      <c r="Q17" s="12">
        <v>0</v>
      </c>
      <c r="R17" s="12">
        <v>0</v>
      </c>
      <c r="S17" s="13">
        <v>0</v>
      </c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</row>
    <row r="18" spans="1:40" s="3" customFormat="1" ht="18.75" customHeight="1" x14ac:dyDescent="0.2">
      <c r="B18" s="3" t="s">
        <v>27</v>
      </c>
      <c r="D18" s="11">
        <f t="shared" si="4"/>
        <v>16</v>
      </c>
      <c r="E18" s="21">
        <v>10</v>
      </c>
      <c r="F18" s="21">
        <v>6</v>
      </c>
      <c r="G18" s="12">
        <v>1</v>
      </c>
      <c r="H18" s="12">
        <v>1</v>
      </c>
      <c r="I18" s="12">
        <v>0</v>
      </c>
      <c r="J18" s="12">
        <v>1</v>
      </c>
      <c r="K18" s="12">
        <v>2</v>
      </c>
      <c r="L18" s="12">
        <v>0</v>
      </c>
      <c r="M18" s="12">
        <v>2</v>
      </c>
      <c r="N18" s="12">
        <v>8</v>
      </c>
      <c r="O18" s="12">
        <v>0</v>
      </c>
      <c r="P18" s="12">
        <v>0</v>
      </c>
      <c r="Q18" s="12">
        <v>1</v>
      </c>
      <c r="R18" s="12">
        <v>0</v>
      </c>
      <c r="S18" s="13">
        <v>0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1:40" s="3" customFormat="1" ht="18.75" customHeight="1" x14ac:dyDescent="0.2">
      <c r="B19" s="3" t="s">
        <v>159</v>
      </c>
      <c r="D19" s="11"/>
      <c r="E19" s="21"/>
      <c r="F19" s="21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s="3" customFormat="1" ht="17.25" customHeight="1" x14ac:dyDescent="0.2">
      <c r="C20" s="3" t="s">
        <v>158</v>
      </c>
      <c r="D20" s="11">
        <f t="shared" si="4"/>
        <v>3</v>
      </c>
      <c r="E20" s="21">
        <v>1</v>
      </c>
      <c r="F20" s="21">
        <v>2</v>
      </c>
      <c r="G20" s="12">
        <v>0</v>
      </c>
      <c r="H20" s="12">
        <v>3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3">
        <v>0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</row>
    <row r="21" spans="1:40" s="3" customFormat="1" ht="18.75" customHeight="1" x14ac:dyDescent="0.2">
      <c r="B21" s="3" t="s">
        <v>28</v>
      </c>
      <c r="D21" s="11">
        <f t="shared" si="4"/>
        <v>2</v>
      </c>
      <c r="E21" s="21">
        <v>2</v>
      </c>
      <c r="F21" s="21" t="s">
        <v>149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2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3">
        <v>0</v>
      </c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</row>
    <row r="22" spans="1:40" s="3" customFormat="1" ht="18.75" customHeight="1" x14ac:dyDescent="0.2">
      <c r="B22" s="10" t="s">
        <v>29</v>
      </c>
      <c r="D22" s="11" t="s">
        <v>20</v>
      </c>
      <c r="E22" s="21" t="s">
        <v>20</v>
      </c>
      <c r="F22" s="21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3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  <row r="23" spans="1:40" s="3" customFormat="1" ht="15.75" customHeight="1" x14ac:dyDescent="0.2">
      <c r="C23" s="10" t="s">
        <v>30</v>
      </c>
      <c r="D23" s="11">
        <f t="shared" si="4"/>
        <v>3</v>
      </c>
      <c r="E23" s="21">
        <v>1</v>
      </c>
      <c r="F23" s="21">
        <v>2</v>
      </c>
      <c r="G23" s="12">
        <v>0</v>
      </c>
      <c r="H23" s="12">
        <v>0</v>
      </c>
      <c r="I23" s="12">
        <v>0</v>
      </c>
      <c r="J23" s="12">
        <v>3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3">
        <v>0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 s="3" customFormat="1" ht="18.75" customHeight="1" x14ac:dyDescent="0.2">
      <c r="B24" s="3" t="s">
        <v>31</v>
      </c>
      <c r="D24" s="11">
        <f t="shared" si="4"/>
        <v>9</v>
      </c>
      <c r="E24" s="21">
        <v>7</v>
      </c>
      <c r="F24" s="21">
        <v>2</v>
      </c>
      <c r="G24" s="12">
        <v>0</v>
      </c>
      <c r="H24" s="12">
        <v>0</v>
      </c>
      <c r="I24" s="12">
        <v>6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3</v>
      </c>
      <c r="P24" s="12">
        <v>0</v>
      </c>
      <c r="Q24" s="12">
        <v>0</v>
      </c>
      <c r="R24" s="12">
        <v>0</v>
      </c>
      <c r="S24" s="13">
        <v>0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 s="3" customFormat="1" ht="18.75" customHeight="1" x14ac:dyDescent="0.2">
      <c r="B25" s="3" t="s">
        <v>32</v>
      </c>
      <c r="D25" s="11">
        <f>SUM(G25:S25)</f>
        <v>46</v>
      </c>
      <c r="E25" s="21">
        <v>27</v>
      </c>
      <c r="F25" s="21">
        <v>19</v>
      </c>
      <c r="G25" s="12">
        <v>2</v>
      </c>
      <c r="H25" s="12">
        <v>4</v>
      </c>
      <c r="I25" s="12">
        <v>4</v>
      </c>
      <c r="J25" s="12">
        <v>5</v>
      </c>
      <c r="K25" s="12">
        <v>3</v>
      </c>
      <c r="L25" s="12">
        <v>2</v>
      </c>
      <c r="M25" s="12">
        <v>0</v>
      </c>
      <c r="N25" s="12">
        <v>22</v>
      </c>
      <c r="O25" s="12">
        <v>0</v>
      </c>
      <c r="P25" s="12">
        <v>4</v>
      </c>
      <c r="Q25" s="12">
        <v>0</v>
      </c>
      <c r="R25" s="12">
        <v>0</v>
      </c>
      <c r="S25" s="13">
        <v>0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1:40" s="3" customFormat="1" ht="18.75" customHeight="1" x14ac:dyDescent="0.2">
      <c r="B26" s="3" t="s">
        <v>33</v>
      </c>
      <c r="D26" s="11">
        <f t="shared" si="4"/>
        <v>5</v>
      </c>
      <c r="E26" s="21">
        <v>4</v>
      </c>
      <c r="F26" s="21">
        <v>1</v>
      </c>
      <c r="G26" s="12">
        <v>0</v>
      </c>
      <c r="H26" s="12">
        <v>0</v>
      </c>
      <c r="I26" s="12">
        <v>1</v>
      </c>
      <c r="J26" s="12">
        <v>0</v>
      </c>
      <c r="K26" s="12">
        <v>0</v>
      </c>
      <c r="L26" s="12">
        <v>0</v>
      </c>
      <c r="M26" s="12">
        <v>0</v>
      </c>
      <c r="N26" s="12">
        <v>1</v>
      </c>
      <c r="O26" s="12">
        <v>0</v>
      </c>
      <c r="P26" s="12">
        <v>3</v>
      </c>
      <c r="Q26" s="12">
        <v>0</v>
      </c>
      <c r="R26" s="12">
        <v>0</v>
      </c>
      <c r="S26" s="13">
        <v>0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</row>
    <row r="27" spans="1:40" s="3" customFormat="1" ht="18.75" customHeight="1" x14ac:dyDescent="0.2">
      <c r="B27" s="3" t="s">
        <v>34</v>
      </c>
      <c r="D27" s="11">
        <f t="shared" si="4"/>
        <v>2</v>
      </c>
      <c r="E27" s="21">
        <v>2</v>
      </c>
      <c r="F27" s="21" t="s">
        <v>149</v>
      </c>
      <c r="G27" s="12">
        <v>0</v>
      </c>
      <c r="H27" s="12">
        <v>0</v>
      </c>
      <c r="I27" s="12">
        <v>0</v>
      </c>
      <c r="J27" s="12">
        <v>0</v>
      </c>
      <c r="K27" s="12">
        <v>2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3">
        <v>0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</row>
    <row r="28" spans="1:40" s="3" customFormat="1" ht="18.75" customHeight="1" x14ac:dyDescent="0.2">
      <c r="B28" s="3" t="s">
        <v>23</v>
      </c>
      <c r="D28" s="11">
        <f>SUM(G28:S28)</f>
        <v>30</v>
      </c>
      <c r="E28" s="21">
        <v>24</v>
      </c>
      <c r="F28" s="21">
        <v>6</v>
      </c>
      <c r="G28" s="12">
        <v>0</v>
      </c>
      <c r="H28" s="12">
        <v>0</v>
      </c>
      <c r="I28" s="12">
        <v>0</v>
      </c>
      <c r="J28" s="12">
        <v>2</v>
      </c>
      <c r="K28" s="12">
        <v>12</v>
      </c>
      <c r="L28" s="12">
        <v>1</v>
      </c>
      <c r="M28" s="12">
        <v>3</v>
      </c>
      <c r="N28" s="12">
        <v>8</v>
      </c>
      <c r="O28" s="12">
        <v>4</v>
      </c>
      <c r="P28" s="12">
        <v>0</v>
      </c>
      <c r="Q28" s="12">
        <v>0</v>
      </c>
      <c r="R28" s="12">
        <v>0</v>
      </c>
      <c r="S28" s="13">
        <v>0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</row>
    <row r="29" spans="1:40" s="3" customFormat="1" ht="23.25" customHeight="1" x14ac:dyDescent="0.2">
      <c r="A29" s="10" t="s">
        <v>35</v>
      </c>
      <c r="D29" s="11">
        <f>SUM(D30:D42)</f>
        <v>186</v>
      </c>
      <c r="E29" s="11">
        <f>SUM(E30:E42)</f>
        <v>171</v>
      </c>
      <c r="F29" s="11">
        <f t="shared" ref="F29" si="5">SUM(F30:F42)</f>
        <v>15</v>
      </c>
      <c r="G29" s="14">
        <f>SUM(G30:G42)</f>
        <v>26</v>
      </c>
      <c r="H29" s="14">
        <f t="shared" ref="H29:S29" si="6">SUM(H30:H42)</f>
        <v>17</v>
      </c>
      <c r="I29" s="14">
        <f t="shared" si="6"/>
        <v>15</v>
      </c>
      <c r="J29" s="14">
        <f t="shared" si="6"/>
        <v>31</v>
      </c>
      <c r="K29" s="14">
        <f t="shared" si="6"/>
        <v>3</v>
      </c>
      <c r="L29" s="14">
        <f t="shared" si="6"/>
        <v>3</v>
      </c>
      <c r="M29" s="14">
        <f t="shared" si="6"/>
        <v>22</v>
      </c>
      <c r="N29" s="14">
        <f t="shared" si="6"/>
        <v>48</v>
      </c>
      <c r="O29" s="14">
        <f>SUM(O30:O42)</f>
        <v>10</v>
      </c>
      <c r="P29" s="14">
        <f t="shared" si="6"/>
        <v>3</v>
      </c>
      <c r="Q29" s="14">
        <f t="shared" si="6"/>
        <v>5</v>
      </c>
      <c r="R29" s="14">
        <f t="shared" si="6"/>
        <v>1</v>
      </c>
      <c r="S29" s="15">
        <f t="shared" si="6"/>
        <v>2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1:40" s="3" customFormat="1" ht="18.75" customHeight="1" x14ac:dyDescent="0.2">
      <c r="A30" s="10"/>
      <c r="B30" s="39" t="s">
        <v>36</v>
      </c>
      <c r="D30" s="11">
        <f>SUM(G30:S30)</f>
        <v>5</v>
      </c>
      <c r="E30" s="21">
        <v>4</v>
      </c>
      <c r="F30" s="21">
        <v>1</v>
      </c>
      <c r="G30" s="12">
        <v>4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 s="12">
        <v>0</v>
      </c>
      <c r="Q30" s="12">
        <v>0</v>
      </c>
      <c r="R30" s="12">
        <v>0</v>
      </c>
      <c r="S30" s="13">
        <v>0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</row>
    <row r="31" spans="1:40" s="3" customFormat="1" ht="18.75" customHeight="1" x14ac:dyDescent="0.2">
      <c r="B31" s="10" t="s">
        <v>37</v>
      </c>
      <c r="C31" s="10"/>
      <c r="D31" s="11" t="s">
        <v>20</v>
      </c>
      <c r="E31" s="21" t="s">
        <v>20</v>
      </c>
      <c r="F31" s="21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1:40" s="3" customFormat="1" ht="17.25" customHeight="1" x14ac:dyDescent="0.2">
      <c r="B32" s="10"/>
      <c r="C32" s="3" t="s">
        <v>38</v>
      </c>
      <c r="D32" s="11">
        <f>SUM(G32:S32)</f>
        <v>23</v>
      </c>
      <c r="E32" s="21">
        <v>23</v>
      </c>
      <c r="F32" s="21" t="s">
        <v>149</v>
      </c>
      <c r="G32" s="12">
        <v>0</v>
      </c>
      <c r="H32" s="12">
        <v>0</v>
      </c>
      <c r="I32" s="12">
        <v>7</v>
      </c>
      <c r="J32" s="12">
        <v>3</v>
      </c>
      <c r="K32" s="12">
        <v>2</v>
      </c>
      <c r="L32" s="12">
        <v>1</v>
      </c>
      <c r="M32" s="12">
        <v>1</v>
      </c>
      <c r="N32" s="12">
        <v>7</v>
      </c>
      <c r="O32" s="12">
        <v>2</v>
      </c>
      <c r="P32" s="12">
        <v>0</v>
      </c>
      <c r="Q32" s="12">
        <v>0</v>
      </c>
      <c r="R32" s="12">
        <v>0</v>
      </c>
      <c r="S32" s="13">
        <v>0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</row>
    <row r="33" spans="1:40" s="3" customFormat="1" ht="18.75" customHeight="1" x14ac:dyDescent="0.2">
      <c r="B33" s="3" t="s">
        <v>39</v>
      </c>
      <c r="C33" s="10"/>
      <c r="D33" s="11" t="s">
        <v>20</v>
      </c>
      <c r="E33" s="21" t="s">
        <v>20</v>
      </c>
      <c r="F33" s="21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5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</row>
    <row r="34" spans="1:40" s="3" customFormat="1" ht="17.25" customHeight="1" x14ac:dyDescent="0.2">
      <c r="C34" s="10" t="s">
        <v>40</v>
      </c>
      <c r="D34" s="11">
        <f t="shared" ref="D34:D41" si="7">SUM(G34:S34)</f>
        <v>2</v>
      </c>
      <c r="E34" s="21">
        <v>2</v>
      </c>
      <c r="F34" s="21" t="s">
        <v>149</v>
      </c>
      <c r="G34" s="12">
        <v>0</v>
      </c>
      <c r="H34" s="12">
        <v>0</v>
      </c>
      <c r="I34" s="12">
        <v>1</v>
      </c>
      <c r="J34" s="12">
        <v>0</v>
      </c>
      <c r="K34" s="12">
        <v>0</v>
      </c>
      <c r="L34" s="12">
        <v>1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3">
        <v>0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</row>
    <row r="35" spans="1:40" s="3" customFormat="1" ht="18.75" customHeight="1" x14ac:dyDescent="0.2">
      <c r="B35" s="3" t="s">
        <v>41</v>
      </c>
      <c r="D35" s="11">
        <f t="shared" si="7"/>
        <v>7</v>
      </c>
      <c r="E35" s="21">
        <v>7</v>
      </c>
      <c r="F35" s="21" t="s">
        <v>149</v>
      </c>
      <c r="G35" s="12">
        <v>0</v>
      </c>
      <c r="H35" s="12">
        <v>0</v>
      </c>
      <c r="I35" s="12">
        <v>0</v>
      </c>
      <c r="J35" s="12">
        <v>1</v>
      </c>
      <c r="K35" s="12">
        <v>0</v>
      </c>
      <c r="L35" s="12">
        <v>0</v>
      </c>
      <c r="M35" s="12">
        <v>1</v>
      </c>
      <c r="N35" s="12">
        <v>4</v>
      </c>
      <c r="O35" s="12">
        <v>1</v>
      </c>
      <c r="P35" s="12">
        <v>0</v>
      </c>
      <c r="Q35" s="12">
        <v>0</v>
      </c>
      <c r="R35" s="12">
        <v>0</v>
      </c>
      <c r="S35" s="13">
        <v>0</v>
      </c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1:40" s="3" customFormat="1" ht="18.75" customHeight="1" x14ac:dyDescent="0.2">
      <c r="B36" s="3" t="s">
        <v>42</v>
      </c>
      <c r="D36" s="11">
        <f t="shared" si="7"/>
        <v>10</v>
      </c>
      <c r="E36" s="21">
        <v>6</v>
      </c>
      <c r="F36" s="21">
        <v>4</v>
      </c>
      <c r="G36" s="12">
        <v>1</v>
      </c>
      <c r="H36" s="12">
        <v>0</v>
      </c>
      <c r="I36" s="12">
        <v>3</v>
      </c>
      <c r="J36" s="12">
        <v>0</v>
      </c>
      <c r="K36" s="12">
        <v>0</v>
      </c>
      <c r="L36" s="12">
        <v>0</v>
      </c>
      <c r="M36" s="12">
        <v>2</v>
      </c>
      <c r="N36" s="12">
        <v>2</v>
      </c>
      <c r="O36" s="12">
        <v>0</v>
      </c>
      <c r="P36" s="12">
        <v>2</v>
      </c>
      <c r="Q36" s="12">
        <v>0</v>
      </c>
      <c r="R36" s="12">
        <v>0</v>
      </c>
      <c r="S36" s="13">
        <v>0</v>
      </c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</row>
    <row r="37" spans="1:40" s="3" customFormat="1" ht="18.75" customHeight="1" x14ac:dyDescent="0.2">
      <c r="B37" s="3" t="s">
        <v>43</v>
      </c>
      <c r="D37" s="11">
        <f t="shared" si="7"/>
        <v>1</v>
      </c>
      <c r="E37" s="21">
        <v>1</v>
      </c>
      <c r="F37" s="21" t="s">
        <v>149</v>
      </c>
      <c r="G37" s="12">
        <v>0</v>
      </c>
      <c r="H37" s="12">
        <v>1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3">
        <v>0</v>
      </c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</row>
    <row r="38" spans="1:40" s="3" customFormat="1" ht="18.75" customHeight="1" x14ac:dyDescent="0.2">
      <c r="B38" s="3" t="s">
        <v>44</v>
      </c>
      <c r="D38" s="11">
        <f t="shared" si="7"/>
        <v>1</v>
      </c>
      <c r="E38" s="21" t="s">
        <v>149</v>
      </c>
      <c r="F38" s="21">
        <v>1</v>
      </c>
      <c r="G38" s="12">
        <v>0</v>
      </c>
      <c r="H38" s="12">
        <v>1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3">
        <v>0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</row>
    <row r="39" spans="1:40" s="3" customFormat="1" ht="18.75" customHeight="1" x14ac:dyDescent="0.2">
      <c r="B39" s="3" t="s">
        <v>45</v>
      </c>
      <c r="D39" s="11">
        <f t="shared" si="7"/>
        <v>123</v>
      </c>
      <c r="E39" s="21">
        <v>117</v>
      </c>
      <c r="F39" s="21">
        <v>6</v>
      </c>
      <c r="G39" s="12">
        <v>21</v>
      </c>
      <c r="H39" s="12">
        <v>15</v>
      </c>
      <c r="I39" s="12">
        <v>4</v>
      </c>
      <c r="J39" s="12">
        <v>26</v>
      </c>
      <c r="K39" s="12">
        <v>1</v>
      </c>
      <c r="L39" s="12">
        <v>1</v>
      </c>
      <c r="M39" s="12">
        <v>18</v>
      </c>
      <c r="N39" s="12">
        <v>28</v>
      </c>
      <c r="O39" s="12">
        <v>5</v>
      </c>
      <c r="P39" s="12">
        <v>1</v>
      </c>
      <c r="Q39" s="12">
        <v>0</v>
      </c>
      <c r="R39" s="12">
        <v>1</v>
      </c>
      <c r="S39" s="13">
        <v>2</v>
      </c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</row>
    <row r="40" spans="1:40" s="3" customFormat="1" ht="16.5" customHeight="1" x14ac:dyDescent="0.2">
      <c r="B40" s="3" t="s">
        <v>46</v>
      </c>
      <c r="D40" s="11"/>
      <c r="E40" s="21"/>
      <c r="F40" s="21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</row>
    <row r="41" spans="1:40" s="3" customFormat="1" ht="17.25" customHeight="1" x14ac:dyDescent="0.2">
      <c r="C41" s="3" t="s">
        <v>47</v>
      </c>
      <c r="D41" s="11">
        <f t="shared" si="7"/>
        <v>1</v>
      </c>
      <c r="E41" s="21" t="s">
        <v>149</v>
      </c>
      <c r="F41" s="21">
        <v>1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 s="12">
        <v>0</v>
      </c>
      <c r="Q41" s="12">
        <v>0</v>
      </c>
      <c r="R41" s="12">
        <v>0</v>
      </c>
      <c r="S41" s="13">
        <v>0</v>
      </c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 s="3" customFormat="1" ht="18" customHeight="1" x14ac:dyDescent="0.2">
      <c r="B42" s="3" t="s">
        <v>48</v>
      </c>
      <c r="D42" s="11">
        <f>SUM(G42:S42)</f>
        <v>13</v>
      </c>
      <c r="E42" s="21">
        <v>11</v>
      </c>
      <c r="F42" s="21">
        <v>2</v>
      </c>
      <c r="G42" s="12">
        <v>0</v>
      </c>
      <c r="H42" s="12">
        <v>0</v>
      </c>
      <c r="I42" s="12">
        <v>0</v>
      </c>
      <c r="J42" s="12">
        <v>1</v>
      </c>
      <c r="K42" s="12">
        <v>0</v>
      </c>
      <c r="L42" s="12">
        <v>0</v>
      </c>
      <c r="M42" s="12">
        <v>0</v>
      </c>
      <c r="N42" s="12">
        <v>5</v>
      </c>
      <c r="O42" s="12">
        <v>2</v>
      </c>
      <c r="P42" s="12">
        <v>0</v>
      </c>
      <c r="Q42" s="12">
        <v>5</v>
      </c>
      <c r="R42" s="12">
        <v>0</v>
      </c>
      <c r="S42" s="13">
        <v>0</v>
      </c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40" s="3" customFormat="1" ht="22.5" customHeight="1" x14ac:dyDescent="0.2">
      <c r="A43" s="10" t="s">
        <v>49</v>
      </c>
      <c r="D43" s="11">
        <f>SUM(D44:D54)</f>
        <v>315</v>
      </c>
      <c r="E43" s="11">
        <f t="shared" ref="E43:F43" si="8">SUM(E44:E54)</f>
        <v>214</v>
      </c>
      <c r="F43" s="11">
        <f t="shared" si="8"/>
        <v>101</v>
      </c>
      <c r="G43" s="15">
        <f>SUM(G44:G54)</f>
        <v>2</v>
      </c>
      <c r="H43" s="15">
        <f t="shared" ref="H43:P43" si="9">SUM(H44:H54)</f>
        <v>21</v>
      </c>
      <c r="I43" s="15">
        <f t="shared" si="9"/>
        <v>39</v>
      </c>
      <c r="J43" s="15">
        <f t="shared" si="9"/>
        <v>31</v>
      </c>
      <c r="K43" s="15">
        <f t="shared" si="9"/>
        <v>2</v>
      </c>
      <c r="L43" s="15">
        <f t="shared" si="9"/>
        <v>10</v>
      </c>
      <c r="M43" s="15">
        <f t="shared" si="9"/>
        <v>10</v>
      </c>
      <c r="N43" s="15">
        <f t="shared" si="9"/>
        <v>174</v>
      </c>
      <c r="O43" s="15">
        <f t="shared" si="9"/>
        <v>19</v>
      </c>
      <c r="P43" s="15">
        <f t="shared" si="9"/>
        <v>7</v>
      </c>
      <c r="Q43" s="15">
        <f t="shared" ref="Q43:S43" si="10">SUM(Q44:Q54)</f>
        <v>0</v>
      </c>
      <c r="R43" s="15">
        <f t="shared" si="10"/>
        <v>0</v>
      </c>
      <c r="S43" s="15">
        <f t="shared" si="10"/>
        <v>0</v>
      </c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</row>
    <row r="44" spans="1:40" s="3" customFormat="1" ht="18.75" customHeight="1" x14ac:dyDescent="0.2">
      <c r="B44" s="3" t="s">
        <v>50</v>
      </c>
      <c r="D44" s="11">
        <f>SUM(G44:S44)</f>
        <v>9</v>
      </c>
      <c r="E44" s="21">
        <v>5</v>
      </c>
      <c r="F44" s="21">
        <v>4</v>
      </c>
      <c r="G44" s="12">
        <v>0</v>
      </c>
      <c r="H44" s="12">
        <v>0</v>
      </c>
      <c r="I44" s="12">
        <v>1</v>
      </c>
      <c r="J44" s="12">
        <v>0</v>
      </c>
      <c r="K44" s="12">
        <v>0</v>
      </c>
      <c r="L44" s="12">
        <v>0</v>
      </c>
      <c r="M44" s="12">
        <v>0</v>
      </c>
      <c r="N44" s="12">
        <v>7</v>
      </c>
      <c r="O44" s="12">
        <v>1</v>
      </c>
      <c r="P44" s="12">
        <v>0</v>
      </c>
      <c r="Q44" s="12">
        <v>0</v>
      </c>
      <c r="R44" s="12">
        <v>0</v>
      </c>
      <c r="S44" s="13">
        <v>0</v>
      </c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</row>
    <row r="45" spans="1:40" s="3" customFormat="1" ht="18.75" customHeight="1" x14ac:dyDescent="0.2">
      <c r="B45" s="3" t="s">
        <v>51</v>
      </c>
      <c r="D45" s="11">
        <f t="shared" ref="D45:D53" si="11">SUM(G45:S45)</f>
        <v>24</v>
      </c>
      <c r="E45" s="21">
        <v>17</v>
      </c>
      <c r="F45" s="21">
        <v>7</v>
      </c>
      <c r="G45" s="12">
        <v>0</v>
      </c>
      <c r="H45" s="12">
        <v>1</v>
      </c>
      <c r="I45" s="12">
        <v>2</v>
      </c>
      <c r="J45" s="12">
        <v>5</v>
      </c>
      <c r="K45" s="12">
        <v>0</v>
      </c>
      <c r="L45" s="12">
        <v>0</v>
      </c>
      <c r="M45" s="12">
        <v>1</v>
      </c>
      <c r="N45" s="12">
        <v>15</v>
      </c>
      <c r="O45" s="12">
        <v>0</v>
      </c>
      <c r="P45" s="12">
        <v>0</v>
      </c>
      <c r="Q45" s="12">
        <v>0</v>
      </c>
      <c r="R45" s="12">
        <v>0</v>
      </c>
      <c r="S45" s="13">
        <v>0</v>
      </c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</row>
    <row r="46" spans="1:40" s="3" customFormat="1" ht="18.75" customHeight="1" x14ac:dyDescent="0.2">
      <c r="B46" s="3" t="s">
        <v>160</v>
      </c>
      <c r="D46" s="11" t="s">
        <v>20</v>
      </c>
      <c r="E46" s="21" t="s">
        <v>20</v>
      </c>
      <c r="F46" s="21" t="s">
        <v>20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3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</row>
    <row r="47" spans="1:40" s="3" customFormat="1" ht="17.25" customHeight="1" x14ac:dyDescent="0.2">
      <c r="C47" s="3" t="s">
        <v>161</v>
      </c>
      <c r="D47" s="11">
        <f t="shared" si="11"/>
        <v>5</v>
      </c>
      <c r="E47" s="21">
        <v>3</v>
      </c>
      <c r="F47" s="21">
        <v>2</v>
      </c>
      <c r="G47" s="12">
        <v>0</v>
      </c>
      <c r="H47" s="12">
        <v>2</v>
      </c>
      <c r="I47" s="12">
        <v>1</v>
      </c>
      <c r="J47" s="12">
        <v>0</v>
      </c>
      <c r="K47" s="12">
        <v>0</v>
      </c>
      <c r="L47" s="12">
        <v>0</v>
      </c>
      <c r="M47" s="12">
        <v>0</v>
      </c>
      <c r="N47" s="12">
        <v>2</v>
      </c>
      <c r="O47" s="12">
        <v>0</v>
      </c>
      <c r="P47" s="12">
        <v>0</v>
      </c>
      <c r="Q47" s="12">
        <v>0</v>
      </c>
      <c r="R47" s="12">
        <v>0</v>
      </c>
      <c r="S47" s="13">
        <v>0</v>
      </c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</row>
    <row r="48" spans="1:40" s="3" customFormat="1" ht="19.5" customHeight="1" x14ac:dyDescent="0.2">
      <c r="B48" s="3" t="s">
        <v>52</v>
      </c>
      <c r="D48" s="11">
        <f>SUM(G48:S48)</f>
        <v>79</v>
      </c>
      <c r="E48" s="21">
        <v>54</v>
      </c>
      <c r="F48" s="21">
        <v>25</v>
      </c>
      <c r="G48" s="12">
        <v>0</v>
      </c>
      <c r="H48" s="12">
        <v>0</v>
      </c>
      <c r="I48" s="12">
        <v>5</v>
      </c>
      <c r="J48" s="12">
        <v>1</v>
      </c>
      <c r="K48" s="12">
        <v>0</v>
      </c>
      <c r="L48" s="12">
        <v>4</v>
      </c>
      <c r="M48" s="12">
        <v>1</v>
      </c>
      <c r="N48" s="12">
        <v>61</v>
      </c>
      <c r="O48" s="12">
        <v>4</v>
      </c>
      <c r="P48" s="12">
        <v>3</v>
      </c>
      <c r="Q48" s="12">
        <v>0</v>
      </c>
      <c r="R48" s="12">
        <v>0</v>
      </c>
      <c r="S48" s="13">
        <v>0</v>
      </c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</row>
    <row r="49" spans="1:40" s="3" customFormat="1" ht="19.5" customHeight="1" x14ac:dyDescent="0.2">
      <c r="B49" s="3" t="s">
        <v>53</v>
      </c>
      <c r="D49" s="11">
        <f>SUM(G49:S49)</f>
        <v>127</v>
      </c>
      <c r="E49" s="22">
        <v>82</v>
      </c>
      <c r="F49" s="22">
        <v>45</v>
      </c>
      <c r="G49" s="13">
        <v>0</v>
      </c>
      <c r="H49" s="13">
        <v>15</v>
      </c>
      <c r="I49" s="13">
        <v>27</v>
      </c>
      <c r="J49" s="13">
        <v>12</v>
      </c>
      <c r="K49" s="13">
        <v>1</v>
      </c>
      <c r="L49" s="13">
        <v>5</v>
      </c>
      <c r="M49" s="13">
        <v>4</v>
      </c>
      <c r="N49" s="13">
        <v>60</v>
      </c>
      <c r="O49" s="13">
        <v>2</v>
      </c>
      <c r="P49" s="13">
        <v>1</v>
      </c>
      <c r="Q49" s="13">
        <v>0</v>
      </c>
      <c r="R49" s="13">
        <v>0</v>
      </c>
      <c r="S49" s="13">
        <v>0</v>
      </c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</row>
    <row r="50" spans="1:40" s="3" customFormat="1" ht="19.5" customHeight="1" x14ac:dyDescent="0.2">
      <c r="B50" s="3" t="s">
        <v>54</v>
      </c>
      <c r="D50" s="11">
        <f t="shared" si="11"/>
        <v>19</v>
      </c>
      <c r="E50" s="21">
        <v>17</v>
      </c>
      <c r="F50" s="21">
        <v>2</v>
      </c>
      <c r="G50" s="12">
        <v>2</v>
      </c>
      <c r="H50" s="12">
        <v>1</v>
      </c>
      <c r="I50" s="12">
        <v>0</v>
      </c>
      <c r="J50" s="12">
        <v>3</v>
      </c>
      <c r="K50" s="12">
        <v>0</v>
      </c>
      <c r="L50" s="12">
        <v>1</v>
      </c>
      <c r="M50" s="12">
        <v>3</v>
      </c>
      <c r="N50" s="12">
        <v>8</v>
      </c>
      <c r="O50" s="12">
        <v>1</v>
      </c>
      <c r="P50" s="12">
        <v>0</v>
      </c>
      <c r="Q50" s="12">
        <v>0</v>
      </c>
      <c r="R50" s="12">
        <v>0</v>
      </c>
      <c r="S50" s="13">
        <v>0</v>
      </c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</row>
    <row r="51" spans="1:40" s="3" customFormat="1" ht="19.5" customHeight="1" x14ac:dyDescent="0.2">
      <c r="B51" s="3" t="s">
        <v>55</v>
      </c>
      <c r="D51" s="11">
        <f t="shared" si="11"/>
        <v>30</v>
      </c>
      <c r="E51" s="21">
        <v>20</v>
      </c>
      <c r="F51" s="21">
        <v>10</v>
      </c>
      <c r="G51" s="12">
        <v>0</v>
      </c>
      <c r="H51" s="12">
        <v>1</v>
      </c>
      <c r="I51" s="12">
        <v>3</v>
      </c>
      <c r="J51" s="12">
        <v>8</v>
      </c>
      <c r="K51" s="12">
        <v>0</v>
      </c>
      <c r="L51" s="12">
        <v>0</v>
      </c>
      <c r="M51" s="12">
        <v>0</v>
      </c>
      <c r="N51" s="12">
        <v>15</v>
      </c>
      <c r="O51" s="12">
        <v>2</v>
      </c>
      <c r="P51" s="12">
        <v>1</v>
      </c>
      <c r="Q51" s="12">
        <v>0</v>
      </c>
      <c r="R51" s="12">
        <v>0</v>
      </c>
      <c r="S51" s="13">
        <v>0</v>
      </c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</row>
    <row r="52" spans="1:40" s="3" customFormat="1" ht="19.5" customHeight="1" x14ac:dyDescent="0.2">
      <c r="B52" s="3" t="s">
        <v>56</v>
      </c>
      <c r="D52" s="11" t="s">
        <v>20</v>
      </c>
      <c r="E52" s="21" t="s">
        <v>20</v>
      </c>
      <c r="F52" s="21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3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</row>
    <row r="53" spans="1:40" s="3" customFormat="1" ht="15.75" customHeight="1" x14ac:dyDescent="0.2">
      <c r="C53" s="3" t="s">
        <v>57</v>
      </c>
      <c r="D53" s="11">
        <f t="shared" si="11"/>
        <v>10</v>
      </c>
      <c r="E53" s="21">
        <v>8</v>
      </c>
      <c r="F53" s="21">
        <v>2</v>
      </c>
      <c r="G53" s="12">
        <v>0</v>
      </c>
      <c r="H53" s="12">
        <v>1</v>
      </c>
      <c r="I53" s="12">
        <v>0</v>
      </c>
      <c r="J53" s="12">
        <v>2</v>
      </c>
      <c r="K53" s="12">
        <v>0</v>
      </c>
      <c r="L53" s="12">
        <v>0</v>
      </c>
      <c r="M53" s="12">
        <v>1</v>
      </c>
      <c r="N53" s="12">
        <v>5</v>
      </c>
      <c r="O53" s="12">
        <v>0</v>
      </c>
      <c r="P53" s="12">
        <v>1</v>
      </c>
      <c r="Q53" s="12">
        <v>0</v>
      </c>
      <c r="R53" s="12">
        <v>0</v>
      </c>
      <c r="S53" s="13">
        <v>0</v>
      </c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</row>
    <row r="54" spans="1:40" s="3" customFormat="1" ht="18.75" customHeight="1" x14ac:dyDescent="0.2">
      <c r="B54" s="3" t="s">
        <v>48</v>
      </c>
      <c r="D54" s="11">
        <f>SUM(G54:S54)</f>
        <v>12</v>
      </c>
      <c r="E54" s="21">
        <v>8</v>
      </c>
      <c r="F54" s="21">
        <v>4</v>
      </c>
      <c r="G54" s="12">
        <v>0</v>
      </c>
      <c r="H54" s="12">
        <v>0</v>
      </c>
      <c r="I54" s="12">
        <v>0</v>
      </c>
      <c r="J54" s="12">
        <v>0</v>
      </c>
      <c r="K54" s="12">
        <v>1</v>
      </c>
      <c r="L54" s="12">
        <v>0</v>
      </c>
      <c r="M54" s="12">
        <v>0</v>
      </c>
      <c r="N54" s="12">
        <v>1</v>
      </c>
      <c r="O54" s="12">
        <v>9</v>
      </c>
      <c r="P54" s="12">
        <v>1</v>
      </c>
      <c r="Q54" s="12">
        <v>0</v>
      </c>
      <c r="R54" s="12">
        <v>0</v>
      </c>
      <c r="S54" s="13">
        <v>0</v>
      </c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</row>
    <row r="55" spans="1:40" s="3" customFormat="1" ht="22.5" customHeight="1" x14ac:dyDescent="0.2">
      <c r="A55" s="10" t="s">
        <v>58</v>
      </c>
      <c r="D55" s="11">
        <f t="shared" ref="D55:S55" si="12">SUM(D57:D74)</f>
        <v>4775</v>
      </c>
      <c r="E55" s="11">
        <f t="shared" si="12"/>
        <v>4345</v>
      </c>
      <c r="F55" s="11">
        <f t="shared" si="12"/>
        <v>430</v>
      </c>
      <c r="G55" s="11">
        <f t="shared" si="12"/>
        <v>214</v>
      </c>
      <c r="H55" s="11">
        <f t="shared" si="12"/>
        <v>264</v>
      </c>
      <c r="I55" s="11">
        <f t="shared" si="12"/>
        <v>453</v>
      </c>
      <c r="J55" s="11">
        <f t="shared" si="12"/>
        <v>460</v>
      </c>
      <c r="K55" s="11">
        <f t="shared" si="12"/>
        <v>257</v>
      </c>
      <c r="L55" s="11">
        <f t="shared" si="12"/>
        <v>287</v>
      </c>
      <c r="M55" s="11">
        <f t="shared" si="12"/>
        <v>377</v>
      </c>
      <c r="N55" s="11">
        <f t="shared" si="12"/>
        <v>1718</v>
      </c>
      <c r="O55" s="11">
        <f t="shared" si="12"/>
        <v>377</v>
      </c>
      <c r="P55" s="11">
        <f t="shared" si="12"/>
        <v>250</v>
      </c>
      <c r="Q55" s="11">
        <f t="shared" si="12"/>
        <v>66</v>
      </c>
      <c r="R55" s="11">
        <f t="shared" si="12"/>
        <v>45</v>
      </c>
      <c r="S55" s="16">
        <f t="shared" si="12"/>
        <v>7</v>
      </c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</row>
    <row r="56" spans="1:40" s="3" customFormat="1" ht="18.75" customHeight="1" x14ac:dyDescent="0.2">
      <c r="A56" s="10"/>
      <c r="B56" s="3" t="s">
        <v>162</v>
      </c>
      <c r="D56" s="11" t="s">
        <v>20</v>
      </c>
      <c r="E56" s="11"/>
      <c r="F56" s="11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5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</row>
    <row r="57" spans="1:40" s="3" customFormat="1" ht="15.75" customHeight="1" x14ac:dyDescent="0.2">
      <c r="A57" s="10"/>
      <c r="C57" s="3" t="s">
        <v>163</v>
      </c>
      <c r="D57" s="11"/>
      <c r="E57" s="11"/>
      <c r="F57" s="1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3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</row>
    <row r="58" spans="1:40" s="3" customFormat="1" ht="15.75" customHeight="1" x14ac:dyDescent="0.2">
      <c r="A58" s="10"/>
      <c r="C58" s="3" t="s">
        <v>164</v>
      </c>
      <c r="D58" s="11">
        <f t="shared" ref="D58" si="13">SUM(G58:S58)</f>
        <v>1</v>
      </c>
      <c r="E58" s="21">
        <v>1</v>
      </c>
      <c r="F58" s="21" t="s">
        <v>149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1</v>
      </c>
      <c r="O58" s="12">
        <v>0</v>
      </c>
      <c r="P58" s="12">
        <v>0</v>
      </c>
      <c r="Q58" s="12">
        <v>0</v>
      </c>
      <c r="R58" s="12">
        <v>0</v>
      </c>
      <c r="S58" s="13">
        <v>0</v>
      </c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</row>
    <row r="59" spans="1:40" s="3" customFormat="1" ht="18.75" customHeight="1" x14ac:dyDescent="0.2">
      <c r="B59" s="3" t="s">
        <v>59</v>
      </c>
      <c r="D59" s="11">
        <f>SUM(G59:S59)</f>
        <v>186</v>
      </c>
      <c r="E59" s="21">
        <v>174</v>
      </c>
      <c r="F59" s="21">
        <v>12</v>
      </c>
      <c r="G59" s="12">
        <v>0</v>
      </c>
      <c r="H59" s="12">
        <v>8</v>
      </c>
      <c r="I59" s="12">
        <v>52</v>
      </c>
      <c r="J59" s="12">
        <v>14</v>
      </c>
      <c r="K59" s="12">
        <v>0</v>
      </c>
      <c r="L59" s="12">
        <v>21</v>
      </c>
      <c r="M59" s="12">
        <v>0</v>
      </c>
      <c r="N59" s="12">
        <v>84</v>
      </c>
      <c r="O59" s="12">
        <v>7</v>
      </c>
      <c r="P59" s="12">
        <v>0</v>
      </c>
      <c r="Q59" s="12">
        <v>0</v>
      </c>
      <c r="R59" s="12">
        <v>0</v>
      </c>
      <c r="S59" s="13">
        <v>0</v>
      </c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1:40" s="3" customFormat="1" ht="18.75" customHeight="1" x14ac:dyDescent="0.2">
      <c r="B60" s="17" t="s">
        <v>60</v>
      </c>
      <c r="C60" s="10"/>
      <c r="D60" s="11">
        <f t="shared" ref="D60:D74" si="14">SUM(G60:S60)</f>
        <v>407</v>
      </c>
      <c r="E60" s="21">
        <v>360</v>
      </c>
      <c r="F60" s="21">
        <v>47</v>
      </c>
      <c r="G60" s="12">
        <v>29</v>
      </c>
      <c r="H60" s="12">
        <v>15</v>
      </c>
      <c r="I60" s="12">
        <v>1</v>
      </c>
      <c r="J60" s="12">
        <v>63</v>
      </c>
      <c r="K60" s="12">
        <v>5</v>
      </c>
      <c r="L60" s="12">
        <v>44</v>
      </c>
      <c r="M60" s="12">
        <v>16</v>
      </c>
      <c r="N60" s="12">
        <v>223</v>
      </c>
      <c r="O60" s="12">
        <v>6</v>
      </c>
      <c r="P60" s="12">
        <v>5</v>
      </c>
      <c r="Q60" s="12">
        <v>0</v>
      </c>
      <c r="R60" s="12">
        <v>0</v>
      </c>
      <c r="S60" s="13">
        <v>0</v>
      </c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</row>
    <row r="61" spans="1:40" s="3" customFormat="1" ht="18.75" customHeight="1" x14ac:dyDescent="0.2">
      <c r="B61" s="17" t="s">
        <v>61</v>
      </c>
      <c r="D61" s="11" t="s">
        <v>20</v>
      </c>
      <c r="E61" s="21" t="s">
        <v>20</v>
      </c>
      <c r="F61" s="21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3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</row>
    <row r="62" spans="1:40" s="3" customFormat="1" ht="16.5" customHeight="1" x14ac:dyDescent="0.2">
      <c r="C62" s="10" t="s">
        <v>62</v>
      </c>
      <c r="D62" s="11">
        <f t="shared" si="14"/>
        <v>2</v>
      </c>
      <c r="E62" s="21">
        <v>2</v>
      </c>
      <c r="F62" s="21" t="s">
        <v>149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1</v>
      </c>
      <c r="O62" s="12">
        <v>0</v>
      </c>
      <c r="P62" s="12">
        <v>1</v>
      </c>
      <c r="Q62" s="12">
        <v>0</v>
      </c>
      <c r="R62" s="12">
        <v>0</v>
      </c>
      <c r="S62" s="13">
        <v>0</v>
      </c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</row>
    <row r="63" spans="1:40" s="3" customFormat="1" ht="18.75" customHeight="1" x14ac:dyDescent="0.2">
      <c r="B63" s="38" t="s">
        <v>63</v>
      </c>
      <c r="C63" s="10"/>
      <c r="D63" s="11">
        <f t="shared" si="14"/>
        <v>1</v>
      </c>
      <c r="E63" s="21">
        <v>1</v>
      </c>
      <c r="F63" s="21" t="s">
        <v>149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1</v>
      </c>
      <c r="P63" s="12">
        <v>0</v>
      </c>
      <c r="Q63" s="12">
        <v>0</v>
      </c>
      <c r="R63" s="12">
        <v>0</v>
      </c>
      <c r="S63" s="13">
        <v>0</v>
      </c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</row>
    <row r="64" spans="1:40" s="3" customFormat="1" ht="18.75" customHeight="1" x14ac:dyDescent="0.2">
      <c r="B64" s="3" t="s">
        <v>64</v>
      </c>
      <c r="C64" s="10"/>
      <c r="D64" s="11">
        <f t="shared" si="14"/>
        <v>1</v>
      </c>
      <c r="E64" s="21">
        <v>1</v>
      </c>
      <c r="F64" s="21" t="s">
        <v>149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1</v>
      </c>
      <c r="O64" s="12">
        <v>0</v>
      </c>
      <c r="P64" s="12">
        <v>0</v>
      </c>
      <c r="Q64" s="12">
        <v>0</v>
      </c>
      <c r="R64" s="12">
        <v>0</v>
      </c>
      <c r="S64" s="13">
        <v>0</v>
      </c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</row>
    <row r="65" spans="1:40" s="3" customFormat="1" ht="18.75" customHeight="1" x14ac:dyDescent="0.2">
      <c r="B65" s="3" t="s">
        <v>65</v>
      </c>
      <c r="C65" s="10"/>
      <c r="D65" s="11">
        <f t="shared" si="14"/>
        <v>83</v>
      </c>
      <c r="E65" s="21">
        <v>79</v>
      </c>
      <c r="F65" s="21">
        <v>4</v>
      </c>
      <c r="G65" s="12">
        <v>2</v>
      </c>
      <c r="H65" s="12">
        <v>2</v>
      </c>
      <c r="I65" s="12">
        <v>0</v>
      </c>
      <c r="J65" s="12">
        <v>0</v>
      </c>
      <c r="K65" s="12">
        <v>75</v>
      </c>
      <c r="L65" s="12">
        <v>0</v>
      </c>
      <c r="M65" s="12">
        <v>0</v>
      </c>
      <c r="N65" s="12">
        <v>3</v>
      </c>
      <c r="O65" s="12">
        <v>0</v>
      </c>
      <c r="P65" s="12">
        <v>1</v>
      </c>
      <c r="Q65" s="12">
        <v>0</v>
      </c>
      <c r="R65" s="12">
        <v>0</v>
      </c>
      <c r="S65" s="13">
        <v>0</v>
      </c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</row>
    <row r="66" spans="1:40" s="3" customFormat="1" ht="18.75" customHeight="1" x14ac:dyDescent="0.2">
      <c r="B66" s="38" t="s">
        <v>66</v>
      </c>
      <c r="C66" s="10"/>
      <c r="D66" s="11">
        <f t="shared" si="14"/>
        <v>1</v>
      </c>
      <c r="E66" s="21">
        <v>1</v>
      </c>
      <c r="F66" s="21" t="s">
        <v>149</v>
      </c>
      <c r="G66" s="12">
        <v>0</v>
      </c>
      <c r="H66" s="12">
        <v>0</v>
      </c>
      <c r="I66" s="12">
        <v>1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3">
        <v>0</v>
      </c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 s="3" customFormat="1" ht="18.75" customHeight="1" x14ac:dyDescent="0.2">
      <c r="B67" s="10" t="s">
        <v>67</v>
      </c>
      <c r="D67" s="11">
        <f t="shared" si="14"/>
        <v>2742</v>
      </c>
      <c r="E67" s="21">
        <v>2482</v>
      </c>
      <c r="F67" s="21">
        <v>260</v>
      </c>
      <c r="G67" s="12">
        <v>151</v>
      </c>
      <c r="H67" s="12">
        <v>128</v>
      </c>
      <c r="I67" s="12">
        <v>97</v>
      </c>
      <c r="J67" s="12">
        <v>321</v>
      </c>
      <c r="K67" s="12">
        <v>101</v>
      </c>
      <c r="L67" s="12">
        <v>155</v>
      </c>
      <c r="M67" s="12">
        <v>321</v>
      </c>
      <c r="N67" s="12">
        <v>913</v>
      </c>
      <c r="O67" s="12">
        <v>295</v>
      </c>
      <c r="P67" s="12">
        <v>218</v>
      </c>
      <c r="Q67" s="12">
        <v>17</v>
      </c>
      <c r="R67" s="12">
        <v>23</v>
      </c>
      <c r="S67" s="13">
        <v>2</v>
      </c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</row>
    <row r="68" spans="1:40" s="3" customFormat="1" ht="18.75" customHeight="1" x14ac:dyDescent="0.2">
      <c r="B68" s="10" t="s">
        <v>68</v>
      </c>
      <c r="D68" s="11">
        <f>SUM(G68:S68)</f>
        <v>324</v>
      </c>
      <c r="E68" s="21">
        <v>294</v>
      </c>
      <c r="F68" s="21">
        <v>30</v>
      </c>
      <c r="G68" s="12">
        <v>15</v>
      </c>
      <c r="H68" s="12">
        <v>74</v>
      </c>
      <c r="I68" s="12">
        <v>147</v>
      </c>
      <c r="J68" s="12">
        <v>1</v>
      </c>
      <c r="K68" s="12">
        <v>11</v>
      </c>
      <c r="L68" s="12">
        <v>54</v>
      </c>
      <c r="M68" s="12">
        <v>0</v>
      </c>
      <c r="N68" s="12">
        <v>1</v>
      </c>
      <c r="O68" s="12">
        <v>8</v>
      </c>
      <c r="P68" s="12">
        <v>0</v>
      </c>
      <c r="Q68" s="12">
        <v>9</v>
      </c>
      <c r="R68" s="12">
        <v>4</v>
      </c>
      <c r="S68" s="13">
        <v>0</v>
      </c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</row>
    <row r="69" spans="1:40" s="3" customFormat="1" ht="18.75" customHeight="1" x14ac:dyDescent="0.2">
      <c r="B69" s="10" t="s">
        <v>69</v>
      </c>
      <c r="C69" s="10"/>
      <c r="D69" s="11">
        <f t="shared" si="14"/>
        <v>158</v>
      </c>
      <c r="E69" s="22">
        <v>152</v>
      </c>
      <c r="F69" s="22">
        <v>6</v>
      </c>
      <c r="G69" s="13">
        <v>0</v>
      </c>
      <c r="H69" s="13">
        <v>0</v>
      </c>
      <c r="I69" s="13">
        <v>0</v>
      </c>
      <c r="J69" s="13">
        <v>0</v>
      </c>
      <c r="K69" s="13">
        <v>26</v>
      </c>
      <c r="L69" s="13">
        <v>6</v>
      </c>
      <c r="M69" s="13">
        <v>5</v>
      </c>
      <c r="N69" s="13">
        <v>41</v>
      </c>
      <c r="O69" s="13">
        <v>44</v>
      </c>
      <c r="P69" s="13">
        <v>25</v>
      </c>
      <c r="Q69" s="13">
        <v>0</v>
      </c>
      <c r="R69" s="13">
        <v>10</v>
      </c>
      <c r="S69" s="13">
        <v>1</v>
      </c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</row>
    <row r="70" spans="1:40" s="3" customFormat="1" ht="18.75" customHeight="1" x14ac:dyDescent="0.2">
      <c r="B70" s="10" t="s">
        <v>70</v>
      </c>
      <c r="D70" s="11">
        <f t="shared" si="14"/>
        <v>296</v>
      </c>
      <c r="E70" s="21">
        <v>255</v>
      </c>
      <c r="F70" s="21">
        <v>41</v>
      </c>
      <c r="G70" s="12">
        <v>3</v>
      </c>
      <c r="H70" s="12">
        <v>9</v>
      </c>
      <c r="I70" s="12">
        <v>69</v>
      </c>
      <c r="J70" s="12">
        <v>18</v>
      </c>
      <c r="K70" s="12">
        <v>18</v>
      </c>
      <c r="L70" s="12">
        <v>2</v>
      </c>
      <c r="M70" s="12">
        <v>31</v>
      </c>
      <c r="N70" s="12">
        <v>100</v>
      </c>
      <c r="O70" s="12">
        <v>10</v>
      </c>
      <c r="P70" s="12">
        <v>0</v>
      </c>
      <c r="Q70" s="12">
        <v>34</v>
      </c>
      <c r="R70" s="12">
        <v>2</v>
      </c>
      <c r="S70" s="13">
        <v>0</v>
      </c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</row>
    <row r="71" spans="1:40" s="3" customFormat="1" ht="18.75" customHeight="1" x14ac:dyDescent="0.2">
      <c r="B71" s="17" t="s">
        <v>71</v>
      </c>
      <c r="D71" s="11" t="s">
        <v>20</v>
      </c>
      <c r="E71" s="21" t="s">
        <v>20</v>
      </c>
      <c r="F71" s="21" t="s">
        <v>20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3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</row>
    <row r="72" spans="1:40" s="3" customFormat="1" ht="16.5" customHeight="1" x14ac:dyDescent="0.2">
      <c r="C72" s="10" t="s">
        <v>72</v>
      </c>
      <c r="D72" s="11">
        <f>SUM(G72:S72)</f>
        <v>413</v>
      </c>
      <c r="E72" s="21">
        <v>399</v>
      </c>
      <c r="F72" s="21">
        <v>14</v>
      </c>
      <c r="G72" s="12">
        <v>13</v>
      </c>
      <c r="H72" s="12">
        <v>28</v>
      </c>
      <c r="I72" s="12">
        <v>86</v>
      </c>
      <c r="J72" s="12">
        <v>43</v>
      </c>
      <c r="K72" s="12">
        <v>14</v>
      </c>
      <c r="L72" s="12">
        <v>4</v>
      </c>
      <c r="M72" s="12">
        <v>4</v>
      </c>
      <c r="N72" s="12">
        <v>209</v>
      </c>
      <c r="O72" s="12">
        <v>1</v>
      </c>
      <c r="P72" s="12">
        <v>0</v>
      </c>
      <c r="Q72" s="12">
        <v>6</v>
      </c>
      <c r="R72" s="12">
        <v>1</v>
      </c>
      <c r="S72" s="13">
        <v>4</v>
      </c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</row>
    <row r="73" spans="1:40" s="3" customFormat="1" ht="18.75" customHeight="1" x14ac:dyDescent="0.2">
      <c r="B73" s="10" t="s">
        <v>73</v>
      </c>
      <c r="D73" s="11">
        <f t="shared" si="14"/>
        <v>135</v>
      </c>
      <c r="E73" s="21">
        <v>121</v>
      </c>
      <c r="F73" s="21">
        <v>14</v>
      </c>
      <c r="G73" s="12">
        <v>0</v>
      </c>
      <c r="H73" s="12">
        <v>0</v>
      </c>
      <c r="I73" s="12">
        <v>0</v>
      </c>
      <c r="J73" s="12">
        <v>0</v>
      </c>
      <c r="K73" s="12">
        <v>2</v>
      </c>
      <c r="L73" s="12">
        <v>0</v>
      </c>
      <c r="M73" s="12">
        <v>0</v>
      </c>
      <c r="N73" s="12">
        <v>132</v>
      </c>
      <c r="O73" s="12">
        <v>1</v>
      </c>
      <c r="P73" s="12">
        <v>0</v>
      </c>
      <c r="Q73" s="12">
        <v>0</v>
      </c>
      <c r="R73" s="12">
        <v>0</v>
      </c>
      <c r="S73" s="13">
        <v>0</v>
      </c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</row>
    <row r="74" spans="1:40" s="3" customFormat="1" ht="18.75" customHeight="1" x14ac:dyDescent="0.2">
      <c r="B74" s="10" t="s">
        <v>23</v>
      </c>
      <c r="D74" s="11">
        <f t="shared" si="14"/>
        <v>25</v>
      </c>
      <c r="E74" s="21">
        <v>23</v>
      </c>
      <c r="F74" s="21">
        <v>2</v>
      </c>
      <c r="G74" s="12">
        <v>1</v>
      </c>
      <c r="H74" s="12">
        <v>0</v>
      </c>
      <c r="I74" s="12">
        <v>0</v>
      </c>
      <c r="J74" s="12">
        <v>0</v>
      </c>
      <c r="K74" s="12">
        <v>5</v>
      </c>
      <c r="L74" s="12">
        <v>1</v>
      </c>
      <c r="M74" s="12">
        <v>0</v>
      </c>
      <c r="N74" s="12">
        <v>9</v>
      </c>
      <c r="O74" s="12">
        <v>4</v>
      </c>
      <c r="P74" s="12">
        <v>0</v>
      </c>
      <c r="Q74" s="12">
        <v>0</v>
      </c>
      <c r="R74" s="12">
        <v>5</v>
      </c>
      <c r="S74" s="13">
        <v>0</v>
      </c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</row>
    <row r="75" spans="1:40" s="3" customFormat="1" ht="22.5" customHeight="1" x14ac:dyDescent="0.2">
      <c r="A75" s="10" t="s">
        <v>74</v>
      </c>
      <c r="D75" s="11">
        <f>SUM(D76:D91)</f>
        <v>511</v>
      </c>
      <c r="E75" s="11">
        <f>SUM(E76:E91)</f>
        <v>362</v>
      </c>
      <c r="F75" s="11">
        <f>SUM(F76:F91)</f>
        <v>149</v>
      </c>
      <c r="G75" s="14">
        <f>SUM(G76:G91)</f>
        <v>7</v>
      </c>
      <c r="H75" s="14">
        <f t="shared" ref="H75:S75" si="15">SUM(H76:H91)</f>
        <v>32</v>
      </c>
      <c r="I75" s="14">
        <f t="shared" si="15"/>
        <v>34</v>
      </c>
      <c r="J75" s="14">
        <f t="shared" si="15"/>
        <v>81</v>
      </c>
      <c r="K75" s="14">
        <f t="shared" si="15"/>
        <v>3</v>
      </c>
      <c r="L75" s="14">
        <f t="shared" si="15"/>
        <v>12</v>
      </c>
      <c r="M75" s="14">
        <f t="shared" si="15"/>
        <v>8</v>
      </c>
      <c r="N75" s="14">
        <f t="shared" si="15"/>
        <v>268</v>
      </c>
      <c r="O75" s="14">
        <f t="shared" si="15"/>
        <v>38</v>
      </c>
      <c r="P75" s="14">
        <f t="shared" si="15"/>
        <v>19</v>
      </c>
      <c r="Q75" s="14">
        <f t="shared" si="15"/>
        <v>7</v>
      </c>
      <c r="R75" s="14">
        <f t="shared" si="15"/>
        <v>0</v>
      </c>
      <c r="S75" s="15">
        <f t="shared" si="15"/>
        <v>2</v>
      </c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</row>
    <row r="76" spans="1:40" s="3" customFormat="1" ht="18.75" customHeight="1" x14ac:dyDescent="0.2">
      <c r="B76" s="10" t="s">
        <v>75</v>
      </c>
      <c r="D76" s="11">
        <f t="shared" ref="D76:D142" si="16">SUM(G76:S76)</f>
        <v>96</v>
      </c>
      <c r="E76" s="21">
        <v>67</v>
      </c>
      <c r="F76" s="21">
        <v>29</v>
      </c>
      <c r="G76" s="12">
        <v>4</v>
      </c>
      <c r="H76" s="12">
        <v>0</v>
      </c>
      <c r="I76" s="12">
        <v>7</v>
      </c>
      <c r="J76" s="12">
        <v>12</v>
      </c>
      <c r="K76" s="12">
        <v>1</v>
      </c>
      <c r="L76" s="12">
        <v>4</v>
      </c>
      <c r="M76" s="12">
        <v>2</v>
      </c>
      <c r="N76" s="12">
        <v>61</v>
      </c>
      <c r="O76" s="12">
        <v>2</v>
      </c>
      <c r="P76" s="12">
        <v>0</v>
      </c>
      <c r="Q76" s="12">
        <v>3</v>
      </c>
      <c r="R76" s="12">
        <v>0</v>
      </c>
      <c r="S76" s="13">
        <v>0</v>
      </c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</row>
    <row r="77" spans="1:40" s="3" customFormat="1" ht="18.75" customHeight="1" x14ac:dyDescent="0.2">
      <c r="B77" s="10" t="s">
        <v>76</v>
      </c>
      <c r="D77" s="11">
        <f t="shared" si="16"/>
        <v>1</v>
      </c>
      <c r="E77" s="21">
        <v>1</v>
      </c>
      <c r="F77" s="21" t="s">
        <v>149</v>
      </c>
      <c r="G77" s="12">
        <v>0</v>
      </c>
      <c r="H77" s="12">
        <v>0</v>
      </c>
      <c r="I77" s="12">
        <v>0</v>
      </c>
      <c r="J77" s="12">
        <v>1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3">
        <v>0</v>
      </c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</row>
    <row r="78" spans="1:40" s="3" customFormat="1" ht="18.75" customHeight="1" x14ac:dyDescent="0.2">
      <c r="B78" s="10" t="s">
        <v>77</v>
      </c>
      <c r="D78" s="11">
        <f>SUM(G78:S78)</f>
        <v>15</v>
      </c>
      <c r="E78" s="21">
        <v>11</v>
      </c>
      <c r="F78" s="21">
        <v>4</v>
      </c>
      <c r="G78" s="12">
        <v>0</v>
      </c>
      <c r="H78" s="12">
        <v>0</v>
      </c>
      <c r="I78" s="12">
        <v>1</v>
      </c>
      <c r="J78" s="12">
        <v>7</v>
      </c>
      <c r="K78" s="12">
        <v>0</v>
      </c>
      <c r="L78" s="12">
        <v>0</v>
      </c>
      <c r="M78" s="12">
        <v>0</v>
      </c>
      <c r="N78" s="12">
        <v>3</v>
      </c>
      <c r="O78" s="12">
        <v>0</v>
      </c>
      <c r="P78" s="12">
        <v>0</v>
      </c>
      <c r="Q78" s="12">
        <v>4</v>
      </c>
      <c r="R78" s="12">
        <v>0</v>
      </c>
      <c r="S78" s="13">
        <v>0</v>
      </c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</row>
    <row r="79" spans="1:40" s="3" customFormat="1" ht="18.75" customHeight="1" x14ac:dyDescent="0.2">
      <c r="B79" s="10" t="s">
        <v>78</v>
      </c>
      <c r="D79" s="11">
        <f t="shared" si="16"/>
        <v>19</v>
      </c>
      <c r="E79" s="21">
        <v>16</v>
      </c>
      <c r="F79" s="21">
        <v>3</v>
      </c>
      <c r="G79" s="12">
        <v>0</v>
      </c>
      <c r="H79" s="12">
        <v>0</v>
      </c>
      <c r="I79" s="12">
        <v>3</v>
      </c>
      <c r="J79" s="12">
        <v>6</v>
      </c>
      <c r="K79" s="12">
        <v>0</v>
      </c>
      <c r="L79" s="12">
        <v>0</v>
      </c>
      <c r="M79" s="12">
        <v>1</v>
      </c>
      <c r="N79" s="12">
        <v>6</v>
      </c>
      <c r="O79" s="12">
        <v>1</v>
      </c>
      <c r="P79" s="12">
        <v>0</v>
      </c>
      <c r="Q79" s="12">
        <v>0</v>
      </c>
      <c r="R79" s="12">
        <v>0</v>
      </c>
      <c r="S79" s="13">
        <v>2</v>
      </c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</row>
    <row r="80" spans="1:40" s="3" customFormat="1" ht="18.75" customHeight="1" x14ac:dyDescent="0.2">
      <c r="B80" s="10" t="s">
        <v>79</v>
      </c>
      <c r="D80" s="11">
        <f t="shared" si="16"/>
        <v>1</v>
      </c>
      <c r="E80" s="21">
        <v>1</v>
      </c>
      <c r="F80" s="21"/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1</v>
      </c>
      <c r="O80" s="12">
        <v>0</v>
      </c>
      <c r="P80" s="12">
        <v>0</v>
      </c>
      <c r="Q80" s="12">
        <v>0</v>
      </c>
      <c r="R80" s="12">
        <v>0</v>
      </c>
      <c r="S80" s="13">
        <v>0</v>
      </c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</row>
    <row r="81" spans="1:40" s="3" customFormat="1" ht="18.75" customHeight="1" x14ac:dyDescent="0.2">
      <c r="B81" s="10" t="s">
        <v>80</v>
      </c>
      <c r="D81" s="11">
        <f t="shared" si="16"/>
        <v>21</v>
      </c>
      <c r="E81" s="21">
        <v>14</v>
      </c>
      <c r="F81" s="21">
        <v>7</v>
      </c>
      <c r="G81" s="12">
        <v>0</v>
      </c>
      <c r="H81" s="12">
        <v>0</v>
      </c>
      <c r="I81" s="12">
        <v>1</v>
      </c>
      <c r="J81" s="12">
        <v>0</v>
      </c>
      <c r="K81" s="12">
        <v>0</v>
      </c>
      <c r="L81" s="12">
        <v>0</v>
      </c>
      <c r="M81" s="12">
        <v>0</v>
      </c>
      <c r="N81" s="12">
        <v>19</v>
      </c>
      <c r="O81" s="12">
        <v>1</v>
      </c>
      <c r="P81" s="12">
        <v>0</v>
      </c>
      <c r="Q81" s="12">
        <v>0</v>
      </c>
      <c r="R81" s="12">
        <v>0</v>
      </c>
      <c r="S81" s="13">
        <v>0</v>
      </c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</row>
    <row r="82" spans="1:40" s="3" customFormat="1" ht="18.75" customHeight="1" x14ac:dyDescent="0.2">
      <c r="B82" s="10" t="s">
        <v>81</v>
      </c>
      <c r="D82" s="11">
        <f t="shared" si="16"/>
        <v>8</v>
      </c>
      <c r="E82" s="21">
        <v>5</v>
      </c>
      <c r="F82" s="21">
        <v>3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7</v>
      </c>
      <c r="O82" s="12">
        <v>1</v>
      </c>
      <c r="P82" s="12">
        <v>0</v>
      </c>
      <c r="Q82" s="12">
        <v>0</v>
      </c>
      <c r="R82" s="12">
        <v>0</v>
      </c>
      <c r="S82" s="13">
        <v>0</v>
      </c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</row>
    <row r="83" spans="1:40" s="3" customFormat="1" ht="18.75" customHeight="1" x14ac:dyDescent="0.2">
      <c r="B83" s="10" t="s">
        <v>82</v>
      </c>
      <c r="D83" s="11">
        <f t="shared" si="16"/>
        <v>99</v>
      </c>
      <c r="E83" s="21">
        <v>63</v>
      </c>
      <c r="F83" s="21">
        <v>36</v>
      </c>
      <c r="G83" s="12">
        <v>0</v>
      </c>
      <c r="H83" s="12">
        <v>0</v>
      </c>
      <c r="I83" s="12">
        <v>2</v>
      </c>
      <c r="J83" s="12">
        <v>1</v>
      </c>
      <c r="K83" s="12">
        <v>1</v>
      </c>
      <c r="L83" s="12">
        <v>1</v>
      </c>
      <c r="M83" s="12">
        <v>0</v>
      </c>
      <c r="N83" s="12">
        <v>83</v>
      </c>
      <c r="O83" s="12">
        <v>8</v>
      </c>
      <c r="P83" s="12">
        <v>3</v>
      </c>
      <c r="Q83" s="12">
        <v>0</v>
      </c>
      <c r="R83" s="12">
        <v>0</v>
      </c>
      <c r="S83" s="13">
        <v>0</v>
      </c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</row>
    <row r="84" spans="1:40" s="3" customFormat="1" ht="18.75" customHeight="1" x14ac:dyDescent="0.2">
      <c r="B84" s="10" t="s">
        <v>83</v>
      </c>
      <c r="D84" s="11">
        <f t="shared" si="16"/>
        <v>1</v>
      </c>
      <c r="E84" s="21">
        <v>1</v>
      </c>
      <c r="F84" s="21" t="s">
        <v>149</v>
      </c>
      <c r="G84" s="12">
        <v>1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3">
        <v>0</v>
      </c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</row>
    <row r="85" spans="1:40" s="3" customFormat="1" ht="18.75" customHeight="1" x14ac:dyDescent="0.2">
      <c r="A85" s="10"/>
      <c r="B85" s="3" t="s">
        <v>84</v>
      </c>
      <c r="D85" s="11" t="s">
        <v>20</v>
      </c>
      <c r="E85" s="21" t="s">
        <v>20</v>
      </c>
      <c r="F85" s="21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5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</row>
    <row r="86" spans="1:40" s="3" customFormat="1" ht="15.75" customHeight="1" x14ac:dyDescent="0.2">
      <c r="C86" s="3" t="s">
        <v>85</v>
      </c>
      <c r="D86" s="11">
        <f t="shared" si="16"/>
        <v>1</v>
      </c>
      <c r="E86" s="21">
        <v>1</v>
      </c>
      <c r="F86" s="21" t="s">
        <v>149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1</v>
      </c>
      <c r="O86" s="12">
        <v>0</v>
      </c>
      <c r="P86" s="12">
        <v>0</v>
      </c>
      <c r="Q86" s="12">
        <v>0</v>
      </c>
      <c r="R86" s="12">
        <v>0</v>
      </c>
      <c r="S86" s="13">
        <v>0</v>
      </c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</row>
    <row r="87" spans="1:40" s="3" customFormat="1" ht="18.75" customHeight="1" x14ac:dyDescent="0.2">
      <c r="B87" s="10" t="s">
        <v>86</v>
      </c>
      <c r="D87" s="11">
        <f t="shared" si="16"/>
        <v>239</v>
      </c>
      <c r="E87" s="21">
        <v>174</v>
      </c>
      <c r="F87" s="21">
        <v>65</v>
      </c>
      <c r="G87" s="12">
        <v>2</v>
      </c>
      <c r="H87" s="12">
        <v>32</v>
      </c>
      <c r="I87" s="12">
        <v>20</v>
      </c>
      <c r="J87" s="12">
        <v>54</v>
      </c>
      <c r="K87" s="12">
        <v>1</v>
      </c>
      <c r="L87" s="12">
        <v>6</v>
      </c>
      <c r="M87" s="12">
        <v>5</v>
      </c>
      <c r="N87" s="12">
        <v>83</v>
      </c>
      <c r="O87" s="12">
        <v>20</v>
      </c>
      <c r="P87" s="12">
        <v>16</v>
      </c>
      <c r="Q87" s="12">
        <v>0</v>
      </c>
      <c r="R87" s="12">
        <v>0</v>
      </c>
      <c r="S87" s="13">
        <v>0</v>
      </c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</row>
    <row r="88" spans="1:40" s="3" customFormat="1" ht="18.75" customHeight="1" x14ac:dyDescent="0.2">
      <c r="B88" s="3" t="s">
        <v>87</v>
      </c>
      <c r="D88" s="11"/>
      <c r="E88" s="21"/>
      <c r="F88" s="21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3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</row>
    <row r="89" spans="1:40" s="3" customFormat="1" ht="17.25" customHeight="1" x14ac:dyDescent="0.2">
      <c r="C89" s="3" t="s">
        <v>165</v>
      </c>
      <c r="D89" s="11"/>
      <c r="E89" s="21"/>
      <c r="F89" s="21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3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</row>
    <row r="90" spans="1:40" s="3" customFormat="1" ht="17.25" customHeight="1" x14ac:dyDescent="0.2">
      <c r="C90" s="3" t="s">
        <v>166</v>
      </c>
      <c r="D90" s="11">
        <f t="shared" si="16"/>
        <v>1</v>
      </c>
      <c r="E90" s="21" t="s">
        <v>149</v>
      </c>
      <c r="F90" s="21">
        <v>1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1</v>
      </c>
      <c r="P90" s="12">
        <v>0</v>
      </c>
      <c r="Q90" s="12">
        <v>0</v>
      </c>
      <c r="R90" s="12">
        <v>0</v>
      </c>
      <c r="S90" s="13">
        <v>0</v>
      </c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</row>
    <row r="91" spans="1:40" s="3" customFormat="1" ht="18.75" customHeight="1" x14ac:dyDescent="0.2">
      <c r="B91" s="10" t="s">
        <v>23</v>
      </c>
      <c r="D91" s="11">
        <f t="shared" si="16"/>
        <v>9</v>
      </c>
      <c r="E91" s="21">
        <v>8</v>
      </c>
      <c r="F91" s="21">
        <v>1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1</v>
      </c>
      <c r="M91" s="12">
        <v>0</v>
      </c>
      <c r="N91" s="12">
        <v>4</v>
      </c>
      <c r="O91" s="12">
        <v>4</v>
      </c>
      <c r="P91" s="12">
        <v>0</v>
      </c>
      <c r="Q91" s="12">
        <v>0</v>
      </c>
      <c r="R91" s="12">
        <v>0</v>
      </c>
      <c r="S91" s="13">
        <v>0</v>
      </c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</row>
    <row r="92" spans="1:40" s="3" customFormat="1" ht="22.5" customHeight="1" x14ac:dyDescent="0.2">
      <c r="A92" s="10" t="s">
        <v>88</v>
      </c>
      <c r="B92" s="10"/>
      <c r="D92" s="11">
        <f t="shared" ref="D92:S92" si="17">SUM(D93:D102)</f>
        <v>2880</v>
      </c>
      <c r="E92" s="11">
        <f t="shared" si="17"/>
        <v>2438</v>
      </c>
      <c r="F92" s="11">
        <f t="shared" si="17"/>
        <v>442</v>
      </c>
      <c r="G92" s="15">
        <f t="shared" si="17"/>
        <v>320</v>
      </c>
      <c r="H92" s="15">
        <f t="shared" si="17"/>
        <v>296</v>
      </c>
      <c r="I92" s="15">
        <f t="shared" si="17"/>
        <v>330</v>
      </c>
      <c r="J92" s="15">
        <f t="shared" si="17"/>
        <v>325</v>
      </c>
      <c r="K92" s="15">
        <f t="shared" si="17"/>
        <v>60</v>
      </c>
      <c r="L92" s="15">
        <f t="shared" si="17"/>
        <v>94</v>
      </c>
      <c r="M92" s="15">
        <f t="shared" si="17"/>
        <v>174</v>
      </c>
      <c r="N92" s="15">
        <f t="shared" si="17"/>
        <v>379</v>
      </c>
      <c r="O92" s="15">
        <f t="shared" si="17"/>
        <v>244</v>
      </c>
      <c r="P92" s="15">
        <f t="shared" si="17"/>
        <v>578</v>
      </c>
      <c r="Q92" s="15">
        <f t="shared" si="17"/>
        <v>1</v>
      </c>
      <c r="R92" s="15">
        <f t="shared" si="17"/>
        <v>10</v>
      </c>
      <c r="S92" s="15">
        <f t="shared" si="17"/>
        <v>69</v>
      </c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</row>
    <row r="93" spans="1:40" s="3" customFormat="1" ht="18.75" customHeight="1" x14ac:dyDescent="0.2">
      <c r="B93" s="10" t="s">
        <v>89</v>
      </c>
      <c r="D93" s="11">
        <f>SUM(G93:S93)</f>
        <v>2</v>
      </c>
      <c r="E93" s="21">
        <v>1</v>
      </c>
      <c r="F93" s="21">
        <v>1</v>
      </c>
      <c r="G93" s="12" t="s">
        <v>149</v>
      </c>
      <c r="H93" s="12" t="s">
        <v>149</v>
      </c>
      <c r="I93" s="12" t="s">
        <v>149</v>
      </c>
      <c r="J93" s="12" t="s">
        <v>149</v>
      </c>
      <c r="K93" s="12" t="s">
        <v>149</v>
      </c>
      <c r="L93" s="12" t="s">
        <v>149</v>
      </c>
      <c r="M93" s="12">
        <v>1</v>
      </c>
      <c r="N93" s="12" t="s">
        <v>149</v>
      </c>
      <c r="O93" s="12" t="s">
        <v>149</v>
      </c>
      <c r="P93" s="12">
        <v>1</v>
      </c>
      <c r="Q93" s="12" t="s">
        <v>149</v>
      </c>
      <c r="R93" s="12" t="s">
        <v>149</v>
      </c>
      <c r="S93" s="13" t="s">
        <v>149</v>
      </c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</row>
    <row r="94" spans="1:40" s="3" customFormat="1" ht="18" customHeight="1" x14ac:dyDescent="0.2">
      <c r="B94" s="3" t="s">
        <v>90</v>
      </c>
      <c r="D94" s="11">
        <f t="shared" si="16"/>
        <v>90</v>
      </c>
      <c r="E94" s="21">
        <v>86</v>
      </c>
      <c r="F94" s="21">
        <v>4</v>
      </c>
      <c r="G94" s="12">
        <v>0</v>
      </c>
      <c r="H94" s="12">
        <v>10</v>
      </c>
      <c r="I94" s="12">
        <v>1</v>
      </c>
      <c r="J94" s="12">
        <v>6</v>
      </c>
      <c r="K94" s="12">
        <v>0</v>
      </c>
      <c r="L94" s="12">
        <v>37</v>
      </c>
      <c r="M94" s="12">
        <v>0</v>
      </c>
      <c r="N94" s="12">
        <v>12</v>
      </c>
      <c r="O94" s="12">
        <v>6</v>
      </c>
      <c r="P94" s="12">
        <v>18</v>
      </c>
      <c r="Q94" s="12">
        <v>0</v>
      </c>
      <c r="R94" s="12">
        <v>0</v>
      </c>
      <c r="S94" s="13">
        <v>0</v>
      </c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</row>
    <row r="95" spans="1:40" s="3" customFormat="1" ht="18.75" customHeight="1" x14ac:dyDescent="0.2">
      <c r="B95" s="3" t="s">
        <v>91</v>
      </c>
      <c r="D95" s="11">
        <f t="shared" si="16"/>
        <v>12</v>
      </c>
      <c r="E95" s="21">
        <v>8</v>
      </c>
      <c r="F95" s="21">
        <v>4</v>
      </c>
      <c r="G95" s="12">
        <v>0</v>
      </c>
      <c r="H95" s="12">
        <v>2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10</v>
      </c>
      <c r="Q95" s="12">
        <v>0</v>
      </c>
      <c r="R95" s="12">
        <v>0</v>
      </c>
      <c r="S95" s="13">
        <v>0</v>
      </c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</row>
    <row r="96" spans="1:40" s="3" customFormat="1" ht="18.75" customHeight="1" x14ac:dyDescent="0.2">
      <c r="B96" s="3" t="s">
        <v>92</v>
      </c>
      <c r="D96" s="11">
        <f t="shared" si="16"/>
        <v>389</v>
      </c>
      <c r="E96" s="21">
        <v>239</v>
      </c>
      <c r="F96" s="21">
        <v>150</v>
      </c>
      <c r="G96" s="12">
        <v>37</v>
      </c>
      <c r="H96" s="12">
        <v>45</v>
      </c>
      <c r="I96" s="12">
        <v>42</v>
      </c>
      <c r="J96" s="12">
        <v>24</v>
      </c>
      <c r="K96" s="12">
        <v>11</v>
      </c>
      <c r="L96" s="12">
        <v>7</v>
      </c>
      <c r="M96" s="12">
        <v>9</v>
      </c>
      <c r="N96" s="12">
        <v>83</v>
      </c>
      <c r="O96" s="12">
        <v>36</v>
      </c>
      <c r="P96" s="12">
        <v>83</v>
      </c>
      <c r="Q96" s="12">
        <v>1</v>
      </c>
      <c r="R96" s="12">
        <v>2</v>
      </c>
      <c r="S96" s="13">
        <v>9</v>
      </c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</row>
    <row r="97" spans="1:40" s="3" customFormat="1" ht="18.75" customHeight="1" x14ac:dyDescent="0.2">
      <c r="B97" s="38" t="s">
        <v>93</v>
      </c>
      <c r="D97" s="11">
        <f t="shared" si="16"/>
        <v>2</v>
      </c>
      <c r="E97" s="21">
        <v>2</v>
      </c>
      <c r="F97" s="21" t="s">
        <v>149</v>
      </c>
      <c r="G97" s="12">
        <v>1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3">
        <v>0</v>
      </c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</row>
    <row r="98" spans="1:40" s="3" customFormat="1" ht="17.25" customHeight="1" x14ac:dyDescent="0.2">
      <c r="B98" s="3" t="s">
        <v>94</v>
      </c>
      <c r="C98" s="10"/>
      <c r="D98" s="11">
        <f t="shared" si="16"/>
        <v>9</v>
      </c>
      <c r="E98" s="21">
        <v>9</v>
      </c>
      <c r="F98" s="21" t="s">
        <v>149</v>
      </c>
      <c r="G98" s="12">
        <v>0</v>
      </c>
      <c r="H98" s="12">
        <v>1</v>
      </c>
      <c r="I98" s="12">
        <v>0</v>
      </c>
      <c r="J98" s="12">
        <v>1</v>
      </c>
      <c r="K98" s="12">
        <v>0</v>
      </c>
      <c r="L98" s="12">
        <v>0</v>
      </c>
      <c r="M98" s="12">
        <v>0</v>
      </c>
      <c r="N98" s="12">
        <v>0</v>
      </c>
      <c r="O98" s="12">
        <v>1</v>
      </c>
      <c r="P98" s="12">
        <v>6</v>
      </c>
      <c r="Q98" s="12">
        <v>0</v>
      </c>
      <c r="R98" s="12">
        <v>0</v>
      </c>
      <c r="S98" s="13">
        <v>0</v>
      </c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</row>
    <row r="99" spans="1:40" s="3" customFormat="1" ht="18.75" customHeight="1" x14ac:dyDescent="0.2">
      <c r="B99" s="3" t="s">
        <v>95</v>
      </c>
      <c r="D99" s="11">
        <f t="shared" si="16"/>
        <v>3</v>
      </c>
      <c r="E99" s="21">
        <v>3</v>
      </c>
      <c r="F99" s="21" t="s">
        <v>149</v>
      </c>
      <c r="G99" s="12">
        <v>0</v>
      </c>
      <c r="H99" s="12">
        <v>0</v>
      </c>
      <c r="I99" s="12">
        <v>0</v>
      </c>
      <c r="J99" s="12">
        <v>1</v>
      </c>
      <c r="K99" s="12">
        <v>0</v>
      </c>
      <c r="L99" s="12">
        <v>0</v>
      </c>
      <c r="M99" s="12">
        <v>0</v>
      </c>
      <c r="N99" s="12">
        <v>1</v>
      </c>
      <c r="O99" s="12">
        <v>0</v>
      </c>
      <c r="P99" s="12">
        <v>1</v>
      </c>
      <c r="Q99" s="12">
        <v>0</v>
      </c>
      <c r="R99" s="12">
        <v>0</v>
      </c>
      <c r="S99" s="13">
        <v>0</v>
      </c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</row>
    <row r="100" spans="1:40" s="3" customFormat="1" ht="18.75" customHeight="1" x14ac:dyDescent="0.2">
      <c r="B100" s="39" t="s">
        <v>96</v>
      </c>
      <c r="D100" s="11">
        <f t="shared" si="16"/>
        <v>4</v>
      </c>
      <c r="E100" s="21">
        <v>4</v>
      </c>
      <c r="F100" s="21" t="s">
        <v>149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4</v>
      </c>
      <c r="Q100" s="12">
        <v>0</v>
      </c>
      <c r="R100" s="12">
        <v>0</v>
      </c>
      <c r="S100" s="13">
        <v>0</v>
      </c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</row>
    <row r="101" spans="1:40" s="3" customFormat="1" ht="18.75" customHeight="1" x14ac:dyDescent="0.2">
      <c r="B101" s="3" t="s">
        <v>97</v>
      </c>
      <c r="C101" s="10"/>
      <c r="D101" s="11">
        <f t="shared" si="16"/>
        <v>2330</v>
      </c>
      <c r="E101" s="21">
        <v>2055</v>
      </c>
      <c r="F101" s="21">
        <v>275</v>
      </c>
      <c r="G101" s="12">
        <v>281</v>
      </c>
      <c r="H101" s="12">
        <v>238</v>
      </c>
      <c r="I101" s="12">
        <v>285</v>
      </c>
      <c r="J101" s="12">
        <v>293</v>
      </c>
      <c r="K101" s="12">
        <v>42</v>
      </c>
      <c r="L101" s="12">
        <v>48</v>
      </c>
      <c r="M101" s="12">
        <v>162</v>
      </c>
      <c r="N101" s="12">
        <v>275</v>
      </c>
      <c r="O101" s="12">
        <v>186</v>
      </c>
      <c r="P101" s="12">
        <v>453</v>
      </c>
      <c r="Q101" s="12">
        <v>0</v>
      </c>
      <c r="R101" s="12">
        <v>8</v>
      </c>
      <c r="S101" s="13">
        <v>59</v>
      </c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</row>
    <row r="102" spans="1:40" s="3" customFormat="1" ht="18.75" customHeight="1" x14ac:dyDescent="0.2">
      <c r="B102" s="3" t="s">
        <v>23</v>
      </c>
      <c r="D102" s="11">
        <f t="shared" si="16"/>
        <v>39</v>
      </c>
      <c r="E102" s="21">
        <v>31</v>
      </c>
      <c r="F102" s="21">
        <v>8</v>
      </c>
      <c r="G102" s="12">
        <v>1</v>
      </c>
      <c r="H102" s="12">
        <v>0</v>
      </c>
      <c r="I102" s="12">
        <v>2</v>
      </c>
      <c r="J102" s="12">
        <v>0</v>
      </c>
      <c r="K102" s="12">
        <v>7</v>
      </c>
      <c r="L102" s="12">
        <v>2</v>
      </c>
      <c r="M102" s="12">
        <v>1</v>
      </c>
      <c r="N102" s="12">
        <v>8</v>
      </c>
      <c r="O102" s="12">
        <v>15</v>
      </c>
      <c r="P102" s="12">
        <v>2</v>
      </c>
      <c r="Q102" s="12">
        <v>0</v>
      </c>
      <c r="R102" s="12">
        <v>0</v>
      </c>
      <c r="S102" s="13">
        <v>1</v>
      </c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</row>
    <row r="103" spans="1:40" s="18" customFormat="1" ht="21.75" customHeight="1" x14ac:dyDescent="0.2">
      <c r="A103" s="10" t="s">
        <v>98</v>
      </c>
      <c r="D103" s="11">
        <f t="shared" ref="D103:S103" si="18">SUM(D104:D117)</f>
        <v>1589</v>
      </c>
      <c r="E103" s="11">
        <f t="shared" si="18"/>
        <v>1572</v>
      </c>
      <c r="F103" s="11">
        <f t="shared" si="18"/>
        <v>17</v>
      </c>
      <c r="G103" s="14">
        <f t="shared" si="18"/>
        <v>244</v>
      </c>
      <c r="H103" s="14">
        <f t="shared" si="18"/>
        <v>131</v>
      </c>
      <c r="I103" s="14">
        <f t="shared" si="18"/>
        <v>196</v>
      </c>
      <c r="J103" s="14">
        <f t="shared" si="18"/>
        <v>178</v>
      </c>
      <c r="K103" s="14">
        <f t="shared" si="18"/>
        <v>80</v>
      </c>
      <c r="L103" s="14">
        <f t="shared" si="18"/>
        <v>45</v>
      </c>
      <c r="M103" s="14">
        <f t="shared" si="18"/>
        <v>68</v>
      </c>
      <c r="N103" s="14">
        <f t="shared" si="18"/>
        <v>183</v>
      </c>
      <c r="O103" s="14">
        <f t="shared" si="18"/>
        <v>139</v>
      </c>
      <c r="P103" s="14">
        <f t="shared" si="18"/>
        <v>190</v>
      </c>
      <c r="Q103" s="14">
        <f t="shared" si="18"/>
        <v>9</v>
      </c>
      <c r="R103" s="14">
        <f t="shared" si="18"/>
        <v>21</v>
      </c>
      <c r="S103" s="15">
        <f t="shared" si="18"/>
        <v>105</v>
      </c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 s="3" customFormat="1" ht="18" customHeight="1" x14ac:dyDescent="0.2">
      <c r="B104" s="3" t="s">
        <v>99</v>
      </c>
      <c r="D104" s="11">
        <f t="shared" si="16"/>
        <v>331</v>
      </c>
      <c r="E104" s="21">
        <v>330</v>
      </c>
      <c r="F104" s="21">
        <v>1</v>
      </c>
      <c r="G104" s="12">
        <v>31</v>
      </c>
      <c r="H104" s="12">
        <v>23</v>
      </c>
      <c r="I104" s="12">
        <v>64</v>
      </c>
      <c r="J104" s="12">
        <v>29</v>
      </c>
      <c r="K104" s="12">
        <v>14</v>
      </c>
      <c r="L104" s="12">
        <v>11</v>
      </c>
      <c r="M104" s="12">
        <v>13</v>
      </c>
      <c r="N104" s="12">
        <v>55</v>
      </c>
      <c r="O104" s="12">
        <v>43</v>
      </c>
      <c r="P104" s="12">
        <v>37</v>
      </c>
      <c r="Q104" s="12">
        <v>2</v>
      </c>
      <c r="R104" s="12">
        <v>2</v>
      </c>
      <c r="S104" s="13">
        <v>7</v>
      </c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</row>
    <row r="105" spans="1:40" s="3" customFormat="1" ht="19.5" customHeight="1" x14ac:dyDescent="0.2">
      <c r="A105" s="10" t="s">
        <v>169</v>
      </c>
      <c r="D105" s="11"/>
      <c r="E105" s="22"/>
      <c r="F105" s="22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</row>
    <row r="106" spans="1:40" s="3" customFormat="1" ht="16.5" customHeight="1" x14ac:dyDescent="0.2">
      <c r="A106" s="10"/>
      <c r="B106" s="42" t="s">
        <v>177</v>
      </c>
      <c r="D106" s="11"/>
      <c r="E106" s="22"/>
      <c r="F106" s="22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</row>
    <row r="107" spans="1:40" s="3" customFormat="1" ht="18.75" customHeight="1" x14ac:dyDescent="0.2">
      <c r="B107" s="3" t="s">
        <v>100</v>
      </c>
      <c r="D107" s="11">
        <f t="shared" si="16"/>
        <v>3</v>
      </c>
      <c r="E107" s="21">
        <v>3</v>
      </c>
      <c r="F107" s="21" t="s">
        <v>149</v>
      </c>
      <c r="G107" s="12">
        <v>0</v>
      </c>
      <c r="H107" s="12">
        <v>0</v>
      </c>
      <c r="I107" s="12">
        <v>0</v>
      </c>
      <c r="J107" s="12">
        <v>0</v>
      </c>
      <c r="K107" s="12">
        <v>2</v>
      </c>
      <c r="L107" s="12">
        <v>0</v>
      </c>
      <c r="M107" s="12">
        <v>1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3">
        <v>0</v>
      </c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</row>
    <row r="108" spans="1:40" s="3" customFormat="1" ht="18.75" customHeight="1" x14ac:dyDescent="0.2">
      <c r="B108" s="3" t="s">
        <v>101</v>
      </c>
      <c r="D108" s="11">
        <f t="shared" si="16"/>
        <v>84</v>
      </c>
      <c r="E108" s="21">
        <v>82</v>
      </c>
      <c r="F108" s="21">
        <v>2</v>
      </c>
      <c r="G108" s="12">
        <v>1</v>
      </c>
      <c r="H108" s="12">
        <v>1</v>
      </c>
      <c r="I108" s="12">
        <v>17</v>
      </c>
      <c r="J108" s="12">
        <v>32</v>
      </c>
      <c r="K108" s="12">
        <v>2</v>
      </c>
      <c r="L108" s="12">
        <v>4</v>
      </c>
      <c r="M108" s="12">
        <v>3</v>
      </c>
      <c r="N108" s="12">
        <v>12</v>
      </c>
      <c r="O108" s="12">
        <v>2</v>
      </c>
      <c r="P108" s="12">
        <v>0</v>
      </c>
      <c r="Q108" s="12">
        <v>0</v>
      </c>
      <c r="R108" s="12">
        <v>0</v>
      </c>
      <c r="S108" s="13">
        <v>10</v>
      </c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</row>
    <row r="109" spans="1:40" s="3" customFormat="1" ht="18.75" customHeight="1" x14ac:dyDescent="0.2">
      <c r="B109" s="3" t="s">
        <v>102</v>
      </c>
      <c r="D109" s="11">
        <f t="shared" si="16"/>
        <v>266</v>
      </c>
      <c r="E109" s="22">
        <v>264</v>
      </c>
      <c r="F109" s="22">
        <v>2</v>
      </c>
      <c r="G109" s="13">
        <v>16</v>
      </c>
      <c r="H109" s="13">
        <v>60</v>
      </c>
      <c r="I109" s="13">
        <v>11</v>
      </c>
      <c r="J109" s="13">
        <v>35</v>
      </c>
      <c r="K109" s="13">
        <v>24</v>
      </c>
      <c r="L109" s="13">
        <v>1</v>
      </c>
      <c r="M109" s="13">
        <v>16</v>
      </c>
      <c r="N109" s="13">
        <v>6</v>
      </c>
      <c r="O109" s="13">
        <v>11</v>
      </c>
      <c r="P109" s="13">
        <v>67</v>
      </c>
      <c r="Q109" s="13">
        <v>1</v>
      </c>
      <c r="R109" s="13">
        <v>5</v>
      </c>
      <c r="S109" s="13">
        <v>13</v>
      </c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</row>
    <row r="110" spans="1:40" s="3" customFormat="1" ht="18.75" customHeight="1" x14ac:dyDescent="0.2">
      <c r="B110" s="3" t="s">
        <v>103</v>
      </c>
      <c r="D110" s="11">
        <f t="shared" si="16"/>
        <v>3</v>
      </c>
      <c r="E110" s="22">
        <v>1</v>
      </c>
      <c r="F110" s="22">
        <v>2</v>
      </c>
      <c r="G110" s="13">
        <v>0</v>
      </c>
      <c r="H110" s="13">
        <v>0</v>
      </c>
      <c r="I110" s="13">
        <v>2</v>
      </c>
      <c r="J110" s="13">
        <v>1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</row>
    <row r="111" spans="1:40" s="3" customFormat="1" ht="18.75" customHeight="1" x14ac:dyDescent="0.2">
      <c r="B111" s="3" t="s">
        <v>104</v>
      </c>
      <c r="D111" s="11">
        <f t="shared" si="16"/>
        <v>8</v>
      </c>
      <c r="E111" s="21">
        <v>8</v>
      </c>
      <c r="F111" s="21" t="s">
        <v>149</v>
      </c>
      <c r="G111" s="12">
        <v>0</v>
      </c>
      <c r="H111" s="12">
        <v>2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5</v>
      </c>
      <c r="O111" s="12">
        <v>0</v>
      </c>
      <c r="P111" s="12">
        <v>1</v>
      </c>
      <c r="Q111" s="12">
        <v>0</v>
      </c>
      <c r="R111" s="12">
        <v>0</v>
      </c>
      <c r="S111" s="13">
        <v>0</v>
      </c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</row>
    <row r="112" spans="1:40" s="3" customFormat="1" ht="18.600000000000001" customHeight="1" x14ac:dyDescent="0.2">
      <c r="B112" s="3" t="s">
        <v>167</v>
      </c>
      <c r="D112" s="11" t="s">
        <v>20</v>
      </c>
      <c r="E112" s="21" t="s">
        <v>20</v>
      </c>
      <c r="F112" s="21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3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</row>
    <row r="113" spans="1:40" s="3" customFormat="1" ht="15.75" customHeight="1" x14ac:dyDescent="0.2">
      <c r="C113" s="3" t="s">
        <v>168</v>
      </c>
      <c r="D113" s="11">
        <f t="shared" si="16"/>
        <v>242</v>
      </c>
      <c r="E113" s="21">
        <v>241</v>
      </c>
      <c r="F113" s="21">
        <v>1</v>
      </c>
      <c r="G113" s="12">
        <v>112</v>
      </c>
      <c r="H113" s="12">
        <v>0</v>
      </c>
      <c r="I113" s="12">
        <v>31</v>
      </c>
      <c r="J113" s="12">
        <v>1</v>
      </c>
      <c r="K113" s="12">
        <v>11</v>
      </c>
      <c r="L113" s="12">
        <v>5</v>
      </c>
      <c r="M113" s="12">
        <v>1</v>
      </c>
      <c r="N113" s="12">
        <v>26</v>
      </c>
      <c r="O113" s="12">
        <v>14</v>
      </c>
      <c r="P113" s="12">
        <v>27</v>
      </c>
      <c r="Q113" s="12">
        <v>0</v>
      </c>
      <c r="R113" s="12">
        <v>3</v>
      </c>
      <c r="S113" s="13">
        <v>11</v>
      </c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</row>
    <row r="114" spans="1:40" s="3" customFormat="1" ht="18.600000000000001" customHeight="1" x14ac:dyDescent="0.2">
      <c r="B114" s="3" t="s">
        <v>105</v>
      </c>
      <c r="D114" s="11">
        <f t="shared" si="16"/>
        <v>1</v>
      </c>
      <c r="E114" s="21">
        <v>1</v>
      </c>
      <c r="F114" s="21" t="s">
        <v>149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1</v>
      </c>
      <c r="Q114" s="12">
        <v>0</v>
      </c>
      <c r="R114" s="12">
        <v>0</v>
      </c>
      <c r="S114" s="13">
        <v>0</v>
      </c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</row>
    <row r="115" spans="1:40" s="3" customFormat="1" ht="18.600000000000001" customHeight="1" x14ac:dyDescent="0.2">
      <c r="B115" s="3" t="s">
        <v>106</v>
      </c>
      <c r="D115" s="11">
        <f t="shared" si="16"/>
        <v>14</v>
      </c>
      <c r="E115" s="21">
        <v>13</v>
      </c>
      <c r="F115" s="21">
        <v>1</v>
      </c>
      <c r="G115" s="12">
        <v>2</v>
      </c>
      <c r="H115" s="12">
        <v>0</v>
      </c>
      <c r="I115" s="12">
        <v>1</v>
      </c>
      <c r="J115" s="12">
        <v>3</v>
      </c>
      <c r="K115" s="12">
        <v>1</v>
      </c>
      <c r="L115" s="12">
        <v>0</v>
      </c>
      <c r="M115" s="12">
        <v>0</v>
      </c>
      <c r="N115" s="12">
        <v>2</v>
      </c>
      <c r="O115" s="12">
        <v>0</v>
      </c>
      <c r="P115" s="12">
        <v>3</v>
      </c>
      <c r="Q115" s="12">
        <v>0</v>
      </c>
      <c r="R115" s="12">
        <v>0</v>
      </c>
      <c r="S115" s="13">
        <v>2</v>
      </c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</row>
    <row r="116" spans="1:40" s="3" customFormat="1" ht="18.600000000000001" customHeight="1" x14ac:dyDescent="0.2">
      <c r="B116" s="3" t="s">
        <v>107</v>
      </c>
      <c r="D116" s="11">
        <f t="shared" si="16"/>
        <v>611</v>
      </c>
      <c r="E116" s="21">
        <v>603</v>
      </c>
      <c r="F116" s="21">
        <v>8</v>
      </c>
      <c r="G116" s="12">
        <v>77</v>
      </c>
      <c r="H116" s="12">
        <v>44</v>
      </c>
      <c r="I116" s="12">
        <v>70</v>
      </c>
      <c r="J116" s="12">
        <v>77</v>
      </c>
      <c r="K116" s="12">
        <v>20</v>
      </c>
      <c r="L116" s="12">
        <v>24</v>
      </c>
      <c r="M116" s="12">
        <v>33</v>
      </c>
      <c r="N116" s="12">
        <v>74</v>
      </c>
      <c r="O116" s="12">
        <v>62</v>
      </c>
      <c r="P116" s="12">
        <v>52</v>
      </c>
      <c r="Q116" s="12">
        <v>6</v>
      </c>
      <c r="R116" s="12">
        <v>10</v>
      </c>
      <c r="S116" s="13">
        <v>62</v>
      </c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</row>
    <row r="117" spans="1:40" s="3" customFormat="1" ht="18.600000000000001" customHeight="1" x14ac:dyDescent="0.2">
      <c r="B117" s="3" t="s">
        <v>23</v>
      </c>
      <c r="D117" s="11">
        <f t="shared" si="16"/>
        <v>26</v>
      </c>
      <c r="E117" s="21">
        <v>26</v>
      </c>
      <c r="F117" s="21" t="s">
        <v>149</v>
      </c>
      <c r="G117" s="12">
        <v>5</v>
      </c>
      <c r="H117" s="12">
        <v>1</v>
      </c>
      <c r="I117" s="12">
        <v>0</v>
      </c>
      <c r="J117" s="12">
        <v>0</v>
      </c>
      <c r="K117" s="12">
        <v>6</v>
      </c>
      <c r="L117" s="12">
        <v>0</v>
      </c>
      <c r="M117" s="12">
        <v>1</v>
      </c>
      <c r="N117" s="12">
        <v>3</v>
      </c>
      <c r="O117" s="12">
        <v>7</v>
      </c>
      <c r="P117" s="12">
        <v>2</v>
      </c>
      <c r="Q117" s="12">
        <v>0</v>
      </c>
      <c r="R117" s="12">
        <v>1</v>
      </c>
      <c r="S117" s="13">
        <v>0</v>
      </c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</row>
    <row r="118" spans="1:40" s="3" customFormat="1" ht="22.5" customHeight="1" x14ac:dyDescent="0.2">
      <c r="A118" s="10" t="s">
        <v>108</v>
      </c>
      <c r="D118" s="11">
        <f>SUM(D119:D120)</f>
        <v>10</v>
      </c>
      <c r="E118" s="11">
        <f t="shared" ref="E118:F118" si="19">SUM(E119:E120)</f>
        <v>7</v>
      </c>
      <c r="F118" s="11">
        <f t="shared" si="19"/>
        <v>3</v>
      </c>
      <c r="G118" s="14">
        <f t="shared" ref="G118:Q118" si="20">SUM(G119:G120)</f>
        <v>0</v>
      </c>
      <c r="H118" s="14">
        <f t="shared" si="20"/>
        <v>1</v>
      </c>
      <c r="I118" s="14">
        <f t="shared" si="20"/>
        <v>0</v>
      </c>
      <c r="J118" s="14">
        <f t="shared" si="20"/>
        <v>3</v>
      </c>
      <c r="K118" s="14">
        <f t="shared" si="20"/>
        <v>0</v>
      </c>
      <c r="L118" s="14">
        <f t="shared" si="20"/>
        <v>1</v>
      </c>
      <c r="M118" s="14">
        <f t="shared" si="20"/>
        <v>2</v>
      </c>
      <c r="N118" s="14">
        <f t="shared" si="20"/>
        <v>1</v>
      </c>
      <c r="O118" s="14">
        <f t="shared" si="20"/>
        <v>2</v>
      </c>
      <c r="P118" s="14">
        <f t="shared" si="20"/>
        <v>0</v>
      </c>
      <c r="Q118" s="14">
        <f t="shared" si="20"/>
        <v>0</v>
      </c>
      <c r="R118" s="14">
        <f>SUM(R119:R120)</f>
        <v>0</v>
      </c>
      <c r="S118" s="15">
        <f>SUM(S119:S120)</f>
        <v>0</v>
      </c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</row>
    <row r="119" spans="1:40" s="3" customFormat="1" ht="18.75" customHeight="1" x14ac:dyDescent="0.2">
      <c r="B119" s="3" t="s">
        <v>109</v>
      </c>
      <c r="D119" s="11">
        <f t="shared" si="16"/>
        <v>5</v>
      </c>
      <c r="E119" s="21">
        <v>3</v>
      </c>
      <c r="F119" s="21">
        <v>2</v>
      </c>
      <c r="G119" s="12">
        <v>0</v>
      </c>
      <c r="H119" s="12">
        <v>1</v>
      </c>
      <c r="I119" s="12">
        <v>0</v>
      </c>
      <c r="J119" s="12">
        <v>2</v>
      </c>
      <c r="K119" s="12">
        <v>0</v>
      </c>
      <c r="L119" s="12">
        <v>1</v>
      </c>
      <c r="M119" s="12">
        <v>0</v>
      </c>
      <c r="N119" s="12">
        <v>1</v>
      </c>
      <c r="O119" s="12">
        <v>0</v>
      </c>
      <c r="P119" s="12">
        <v>0</v>
      </c>
      <c r="Q119" s="12">
        <v>0</v>
      </c>
      <c r="R119" s="12">
        <v>0</v>
      </c>
      <c r="S119" s="13">
        <v>0</v>
      </c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</row>
    <row r="120" spans="1:40" s="3" customFormat="1" ht="18.75" customHeight="1" x14ac:dyDescent="0.2">
      <c r="B120" s="3" t="s">
        <v>110</v>
      </c>
      <c r="D120" s="11">
        <f t="shared" si="16"/>
        <v>5</v>
      </c>
      <c r="E120" s="21">
        <v>4</v>
      </c>
      <c r="F120" s="21">
        <v>1</v>
      </c>
      <c r="G120" s="12">
        <v>0</v>
      </c>
      <c r="H120" s="12">
        <v>0</v>
      </c>
      <c r="I120" s="12">
        <v>0</v>
      </c>
      <c r="J120" s="12">
        <v>1</v>
      </c>
      <c r="K120" s="12">
        <v>0</v>
      </c>
      <c r="L120" s="12">
        <v>0</v>
      </c>
      <c r="M120" s="12">
        <v>2</v>
      </c>
      <c r="N120" s="12">
        <v>0</v>
      </c>
      <c r="O120" s="12">
        <v>2</v>
      </c>
      <c r="P120" s="12">
        <v>0</v>
      </c>
      <c r="Q120" s="12">
        <v>0</v>
      </c>
      <c r="R120" s="12">
        <v>0</v>
      </c>
      <c r="S120" s="13">
        <v>0</v>
      </c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</row>
    <row r="121" spans="1:40" s="3" customFormat="1" ht="23.25" customHeight="1" x14ac:dyDescent="0.2">
      <c r="A121" s="10" t="s">
        <v>111</v>
      </c>
      <c r="D121" s="11">
        <f>SUM(D123:D133)</f>
        <v>1308</v>
      </c>
      <c r="E121" s="11">
        <f>SUM(E123:E133)</f>
        <v>1164</v>
      </c>
      <c r="F121" s="11">
        <f>SUM(F123:F133)</f>
        <v>144</v>
      </c>
      <c r="G121" s="14">
        <f t="shared" ref="G121:S121" si="21">SUM(G123:G133)</f>
        <v>61</v>
      </c>
      <c r="H121" s="14">
        <f t="shared" si="21"/>
        <v>43</v>
      </c>
      <c r="I121" s="14">
        <f t="shared" si="21"/>
        <v>221</v>
      </c>
      <c r="J121" s="14">
        <f t="shared" si="21"/>
        <v>199</v>
      </c>
      <c r="K121" s="14">
        <f t="shared" si="21"/>
        <v>30</v>
      </c>
      <c r="L121" s="14">
        <f t="shared" si="21"/>
        <v>23</v>
      </c>
      <c r="M121" s="14">
        <f t="shared" si="21"/>
        <v>98</v>
      </c>
      <c r="N121" s="14">
        <f t="shared" si="21"/>
        <v>271</v>
      </c>
      <c r="O121" s="14">
        <f t="shared" si="21"/>
        <v>165</v>
      </c>
      <c r="P121" s="14">
        <f t="shared" si="21"/>
        <v>185</v>
      </c>
      <c r="Q121" s="14">
        <f t="shared" si="21"/>
        <v>1</v>
      </c>
      <c r="R121" s="14">
        <f t="shared" si="21"/>
        <v>2</v>
      </c>
      <c r="S121" s="15">
        <f t="shared" si="21"/>
        <v>9</v>
      </c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</row>
    <row r="122" spans="1:40" s="3" customFormat="1" ht="18.75" customHeight="1" x14ac:dyDescent="0.2">
      <c r="B122" s="3" t="s">
        <v>170</v>
      </c>
      <c r="D122" s="11" t="s">
        <v>20</v>
      </c>
      <c r="E122" s="16"/>
      <c r="F122" s="16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</row>
    <row r="123" spans="1:40" s="3" customFormat="1" ht="16.5" customHeight="1" x14ac:dyDescent="0.2">
      <c r="C123" s="3" t="s">
        <v>171</v>
      </c>
      <c r="D123" s="11">
        <f>SUM(G123:S123)</f>
        <v>2</v>
      </c>
      <c r="E123" s="21" t="s">
        <v>149</v>
      </c>
      <c r="F123" s="21">
        <v>2</v>
      </c>
      <c r="G123" s="12">
        <v>2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3">
        <v>0</v>
      </c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</row>
    <row r="124" spans="1:40" s="3" customFormat="1" ht="18.75" customHeight="1" x14ac:dyDescent="0.2">
      <c r="B124" s="3" t="s">
        <v>112</v>
      </c>
      <c r="D124" s="11">
        <f t="shared" si="16"/>
        <v>1</v>
      </c>
      <c r="E124" s="21">
        <v>1</v>
      </c>
      <c r="F124" s="21" t="s">
        <v>149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1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3">
        <v>0</v>
      </c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</row>
    <row r="125" spans="1:40" s="3" customFormat="1" ht="18.75" customHeight="1" x14ac:dyDescent="0.2">
      <c r="A125" s="10"/>
      <c r="B125" s="3" t="s">
        <v>113</v>
      </c>
      <c r="D125" s="11">
        <f t="shared" si="16"/>
        <v>24</v>
      </c>
      <c r="E125" s="21">
        <v>24</v>
      </c>
      <c r="F125" s="21" t="s">
        <v>149</v>
      </c>
      <c r="G125" s="12">
        <v>0</v>
      </c>
      <c r="H125" s="12">
        <v>2</v>
      </c>
      <c r="I125" s="12">
        <v>1</v>
      </c>
      <c r="J125" s="12">
        <v>5</v>
      </c>
      <c r="K125" s="12">
        <v>1</v>
      </c>
      <c r="L125" s="12">
        <v>0</v>
      </c>
      <c r="M125" s="12">
        <v>1</v>
      </c>
      <c r="N125" s="12">
        <v>7</v>
      </c>
      <c r="O125" s="12">
        <v>4</v>
      </c>
      <c r="P125" s="12">
        <v>2</v>
      </c>
      <c r="Q125" s="12">
        <v>0</v>
      </c>
      <c r="R125" s="12">
        <v>1</v>
      </c>
      <c r="S125" s="13">
        <v>0</v>
      </c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</row>
    <row r="126" spans="1:40" s="3" customFormat="1" ht="18.75" customHeight="1" x14ac:dyDescent="0.2">
      <c r="B126" s="3" t="s">
        <v>114</v>
      </c>
      <c r="D126" s="11">
        <f t="shared" si="16"/>
        <v>224</v>
      </c>
      <c r="E126" s="21">
        <v>212</v>
      </c>
      <c r="F126" s="21">
        <v>12</v>
      </c>
      <c r="G126" s="12">
        <v>9</v>
      </c>
      <c r="H126" s="12">
        <v>2</v>
      </c>
      <c r="I126" s="12">
        <v>45</v>
      </c>
      <c r="J126" s="12">
        <v>13</v>
      </c>
      <c r="K126" s="12">
        <v>2</v>
      </c>
      <c r="L126" s="12">
        <v>6</v>
      </c>
      <c r="M126" s="12">
        <v>3</v>
      </c>
      <c r="N126" s="12">
        <v>82</v>
      </c>
      <c r="O126" s="12">
        <v>45</v>
      </c>
      <c r="P126" s="12">
        <v>13</v>
      </c>
      <c r="Q126" s="12">
        <v>0</v>
      </c>
      <c r="R126" s="12">
        <v>0</v>
      </c>
      <c r="S126" s="13">
        <v>4</v>
      </c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</row>
    <row r="127" spans="1:40" s="3" customFormat="1" ht="18.75" customHeight="1" x14ac:dyDescent="0.2">
      <c r="B127" s="3" t="s">
        <v>115</v>
      </c>
      <c r="D127" s="11">
        <f t="shared" si="16"/>
        <v>58</v>
      </c>
      <c r="E127" s="21">
        <v>53</v>
      </c>
      <c r="F127" s="21">
        <v>5</v>
      </c>
      <c r="G127" s="12">
        <v>6</v>
      </c>
      <c r="H127" s="12">
        <v>2</v>
      </c>
      <c r="I127" s="12">
        <v>5</v>
      </c>
      <c r="J127" s="12">
        <v>14</v>
      </c>
      <c r="K127" s="12">
        <v>3</v>
      </c>
      <c r="L127" s="12">
        <v>1</v>
      </c>
      <c r="M127" s="12">
        <v>5</v>
      </c>
      <c r="N127" s="12">
        <v>5</v>
      </c>
      <c r="O127" s="12">
        <v>8</v>
      </c>
      <c r="P127" s="12">
        <v>8</v>
      </c>
      <c r="Q127" s="12">
        <v>0</v>
      </c>
      <c r="R127" s="12">
        <v>0</v>
      </c>
      <c r="S127" s="13">
        <v>1</v>
      </c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</row>
    <row r="128" spans="1:40" s="3" customFormat="1" ht="18.75" customHeight="1" x14ac:dyDescent="0.2">
      <c r="B128" s="3" t="s">
        <v>116</v>
      </c>
      <c r="D128" s="11">
        <f t="shared" si="16"/>
        <v>711</v>
      </c>
      <c r="E128" s="21">
        <v>605</v>
      </c>
      <c r="F128" s="21">
        <v>106</v>
      </c>
      <c r="G128" s="12">
        <v>34</v>
      </c>
      <c r="H128" s="12">
        <v>15</v>
      </c>
      <c r="I128" s="12">
        <v>129</v>
      </c>
      <c r="J128" s="12">
        <v>128</v>
      </c>
      <c r="K128" s="12">
        <v>15</v>
      </c>
      <c r="L128" s="12">
        <v>8</v>
      </c>
      <c r="M128" s="12">
        <v>85</v>
      </c>
      <c r="N128" s="12">
        <v>115</v>
      </c>
      <c r="O128" s="12">
        <v>45</v>
      </c>
      <c r="P128" s="12">
        <v>133</v>
      </c>
      <c r="Q128" s="12">
        <v>0</v>
      </c>
      <c r="R128" s="12">
        <v>1</v>
      </c>
      <c r="S128" s="13">
        <v>3</v>
      </c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</row>
    <row r="129" spans="1:40" s="3" customFormat="1" ht="18.75" customHeight="1" x14ac:dyDescent="0.2">
      <c r="B129" s="3" t="s">
        <v>117</v>
      </c>
      <c r="D129" s="11">
        <f t="shared" si="16"/>
        <v>52</v>
      </c>
      <c r="E129" s="21">
        <v>45</v>
      </c>
      <c r="F129" s="21">
        <v>7</v>
      </c>
      <c r="G129" s="12">
        <v>0</v>
      </c>
      <c r="H129" s="12">
        <v>0</v>
      </c>
      <c r="I129" s="12">
        <v>6</v>
      </c>
      <c r="J129" s="12">
        <v>20</v>
      </c>
      <c r="K129" s="12">
        <v>1</v>
      </c>
      <c r="L129" s="12">
        <v>1</v>
      </c>
      <c r="M129" s="12">
        <v>4</v>
      </c>
      <c r="N129" s="12">
        <v>10</v>
      </c>
      <c r="O129" s="12">
        <v>7</v>
      </c>
      <c r="P129" s="12">
        <v>3</v>
      </c>
      <c r="Q129" s="12">
        <v>0</v>
      </c>
      <c r="R129" s="12">
        <v>0</v>
      </c>
      <c r="S129" s="13">
        <v>0</v>
      </c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</row>
    <row r="130" spans="1:40" s="3" customFormat="1" ht="18.75" customHeight="1" x14ac:dyDescent="0.2">
      <c r="B130" s="3" t="s">
        <v>118</v>
      </c>
      <c r="D130" s="11">
        <f t="shared" si="16"/>
        <v>3</v>
      </c>
      <c r="E130" s="21">
        <v>3</v>
      </c>
      <c r="F130" s="21" t="s">
        <v>149</v>
      </c>
      <c r="G130" s="12">
        <v>2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1</v>
      </c>
      <c r="P130" s="12">
        <v>0</v>
      </c>
      <c r="Q130" s="12">
        <v>0</v>
      </c>
      <c r="R130" s="12">
        <v>0</v>
      </c>
      <c r="S130" s="13">
        <v>0</v>
      </c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</row>
    <row r="131" spans="1:40" s="3" customFormat="1" ht="18.75" customHeight="1" x14ac:dyDescent="0.2">
      <c r="B131" s="3" t="s">
        <v>119</v>
      </c>
      <c r="D131" s="11">
        <f t="shared" si="16"/>
        <v>100</v>
      </c>
      <c r="E131" s="21">
        <v>94</v>
      </c>
      <c r="F131" s="21">
        <v>6</v>
      </c>
      <c r="G131" s="12">
        <v>6</v>
      </c>
      <c r="H131" s="12">
        <v>10</v>
      </c>
      <c r="I131" s="12">
        <v>9</v>
      </c>
      <c r="J131" s="12">
        <v>7</v>
      </c>
      <c r="K131" s="12">
        <v>3</v>
      </c>
      <c r="L131" s="12">
        <v>2</v>
      </c>
      <c r="M131" s="12">
        <v>0</v>
      </c>
      <c r="N131" s="12">
        <v>44</v>
      </c>
      <c r="O131" s="12">
        <v>16</v>
      </c>
      <c r="P131" s="12">
        <v>1</v>
      </c>
      <c r="Q131" s="12">
        <v>1</v>
      </c>
      <c r="R131" s="12">
        <v>0</v>
      </c>
      <c r="S131" s="13">
        <v>1</v>
      </c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</row>
    <row r="132" spans="1:40" s="3" customFormat="1" ht="18.75" customHeight="1" x14ac:dyDescent="0.2">
      <c r="B132" s="3" t="s">
        <v>120</v>
      </c>
      <c r="D132" s="11">
        <f t="shared" si="16"/>
        <v>106</v>
      </c>
      <c r="E132" s="21">
        <v>106</v>
      </c>
      <c r="F132" s="21" t="s">
        <v>149</v>
      </c>
      <c r="G132" s="12">
        <v>2</v>
      </c>
      <c r="H132" s="12">
        <v>12</v>
      </c>
      <c r="I132" s="12">
        <v>24</v>
      </c>
      <c r="J132" s="12">
        <v>9</v>
      </c>
      <c r="K132" s="12">
        <v>1</v>
      </c>
      <c r="L132" s="12">
        <v>3</v>
      </c>
      <c r="M132" s="12">
        <v>0</v>
      </c>
      <c r="N132" s="12">
        <v>4</v>
      </c>
      <c r="O132" s="12">
        <v>27</v>
      </c>
      <c r="P132" s="12">
        <v>24</v>
      </c>
      <c r="Q132" s="12">
        <v>0</v>
      </c>
      <c r="R132" s="12">
        <v>0</v>
      </c>
      <c r="S132" s="13">
        <v>0</v>
      </c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</row>
    <row r="133" spans="1:40" s="3" customFormat="1" ht="18.75" customHeight="1" x14ac:dyDescent="0.2">
      <c r="B133" s="3" t="s">
        <v>23</v>
      </c>
      <c r="D133" s="11">
        <f t="shared" si="16"/>
        <v>27</v>
      </c>
      <c r="E133" s="21">
        <v>21</v>
      </c>
      <c r="F133" s="21">
        <v>6</v>
      </c>
      <c r="G133" s="12">
        <v>0</v>
      </c>
      <c r="H133" s="12">
        <v>0</v>
      </c>
      <c r="I133" s="12">
        <v>2</v>
      </c>
      <c r="J133" s="12">
        <v>3</v>
      </c>
      <c r="K133" s="12">
        <v>4</v>
      </c>
      <c r="L133" s="12">
        <v>1</v>
      </c>
      <c r="M133" s="12">
        <v>0</v>
      </c>
      <c r="N133" s="12">
        <v>4</v>
      </c>
      <c r="O133" s="12">
        <v>12</v>
      </c>
      <c r="P133" s="12">
        <v>1</v>
      </c>
      <c r="Q133" s="12">
        <v>0</v>
      </c>
      <c r="R133" s="12">
        <v>0</v>
      </c>
      <c r="S133" s="13">
        <v>0</v>
      </c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</row>
    <row r="134" spans="1:40" s="3" customFormat="1" ht="22.5" customHeight="1" x14ac:dyDescent="0.2">
      <c r="A134" s="9" t="s">
        <v>121</v>
      </c>
      <c r="D134" s="11">
        <f>SUM(D135:D149)</f>
        <v>2141</v>
      </c>
      <c r="E134" s="11">
        <f t="shared" ref="E134:F134" si="22">SUM(E135:E149)</f>
        <v>1811</v>
      </c>
      <c r="F134" s="11">
        <f t="shared" si="22"/>
        <v>330</v>
      </c>
      <c r="G134" s="14">
        <f t="shared" ref="G134:S134" si="23">SUM(G135:G149)</f>
        <v>135</v>
      </c>
      <c r="H134" s="14">
        <f t="shared" si="23"/>
        <v>50</v>
      </c>
      <c r="I134" s="14">
        <f t="shared" si="23"/>
        <v>255</v>
      </c>
      <c r="J134" s="14">
        <f t="shared" si="23"/>
        <v>314</v>
      </c>
      <c r="K134" s="14">
        <f t="shared" si="23"/>
        <v>32</v>
      </c>
      <c r="L134" s="14">
        <f t="shared" si="23"/>
        <v>66</v>
      </c>
      <c r="M134" s="14">
        <f t="shared" si="23"/>
        <v>111</v>
      </c>
      <c r="N134" s="14">
        <f t="shared" si="23"/>
        <v>747</v>
      </c>
      <c r="O134" s="14">
        <f t="shared" si="23"/>
        <v>204</v>
      </c>
      <c r="P134" s="14">
        <f t="shared" si="23"/>
        <v>203</v>
      </c>
      <c r="Q134" s="14">
        <f t="shared" si="23"/>
        <v>4</v>
      </c>
      <c r="R134" s="14">
        <f t="shared" si="23"/>
        <v>11</v>
      </c>
      <c r="S134" s="15">
        <f t="shared" si="23"/>
        <v>9</v>
      </c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</row>
    <row r="135" spans="1:40" s="3" customFormat="1" ht="18.75" customHeight="1" x14ac:dyDescent="0.2">
      <c r="B135" s="3" t="s">
        <v>122</v>
      </c>
      <c r="D135" s="11">
        <f t="shared" si="16"/>
        <v>53</v>
      </c>
      <c r="E135" s="22">
        <v>52</v>
      </c>
      <c r="F135" s="22">
        <v>1</v>
      </c>
      <c r="G135" s="13">
        <v>0</v>
      </c>
      <c r="H135" s="13">
        <v>1</v>
      </c>
      <c r="I135" s="13">
        <v>2</v>
      </c>
      <c r="J135" s="13">
        <v>18</v>
      </c>
      <c r="K135" s="13">
        <v>1</v>
      </c>
      <c r="L135" s="13">
        <v>3</v>
      </c>
      <c r="M135" s="13">
        <v>10</v>
      </c>
      <c r="N135" s="13">
        <v>3</v>
      </c>
      <c r="O135" s="13">
        <v>5</v>
      </c>
      <c r="P135" s="13">
        <v>10</v>
      </c>
      <c r="Q135" s="13">
        <v>0</v>
      </c>
      <c r="R135" s="13">
        <v>0</v>
      </c>
      <c r="S135" s="13">
        <v>0</v>
      </c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</row>
    <row r="136" spans="1:40" s="3" customFormat="1" ht="18.75" customHeight="1" x14ac:dyDescent="0.2">
      <c r="B136" s="3" t="s">
        <v>123</v>
      </c>
      <c r="D136" s="11">
        <f t="shared" si="16"/>
        <v>18</v>
      </c>
      <c r="E136" s="21">
        <v>8</v>
      </c>
      <c r="F136" s="21">
        <v>10</v>
      </c>
      <c r="G136" s="12">
        <v>0</v>
      </c>
      <c r="H136" s="12">
        <v>1</v>
      </c>
      <c r="I136" s="12">
        <v>0</v>
      </c>
      <c r="J136" s="12">
        <v>0</v>
      </c>
      <c r="K136" s="12">
        <v>0</v>
      </c>
      <c r="L136" s="12">
        <v>1</v>
      </c>
      <c r="M136" s="12">
        <v>1</v>
      </c>
      <c r="N136" s="12">
        <v>15</v>
      </c>
      <c r="O136" s="12">
        <v>0</v>
      </c>
      <c r="P136" s="12">
        <v>0</v>
      </c>
      <c r="Q136" s="12">
        <v>0</v>
      </c>
      <c r="R136" s="12">
        <v>0</v>
      </c>
      <c r="S136" s="13">
        <v>0</v>
      </c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</row>
    <row r="137" spans="1:40" s="3" customFormat="1" ht="18.75" customHeight="1" x14ac:dyDescent="0.2">
      <c r="B137" s="3" t="s">
        <v>124</v>
      </c>
      <c r="D137" s="11">
        <f t="shared" si="16"/>
        <v>44</v>
      </c>
      <c r="E137" s="21">
        <v>36</v>
      </c>
      <c r="F137" s="21">
        <v>8</v>
      </c>
      <c r="G137" s="12">
        <v>0</v>
      </c>
      <c r="H137" s="12">
        <v>1</v>
      </c>
      <c r="I137" s="12">
        <v>4</v>
      </c>
      <c r="J137" s="12">
        <v>4</v>
      </c>
      <c r="K137" s="12">
        <v>5</v>
      </c>
      <c r="L137" s="12">
        <v>5</v>
      </c>
      <c r="M137" s="12">
        <v>7</v>
      </c>
      <c r="N137" s="12">
        <v>7</v>
      </c>
      <c r="O137" s="12">
        <v>5</v>
      </c>
      <c r="P137" s="12">
        <v>6</v>
      </c>
      <c r="Q137" s="12">
        <v>0</v>
      </c>
      <c r="R137" s="12">
        <v>0</v>
      </c>
      <c r="S137" s="13">
        <v>0</v>
      </c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</row>
    <row r="138" spans="1:40" s="3" customFormat="1" ht="18.75" customHeight="1" x14ac:dyDescent="0.2">
      <c r="B138" s="3" t="s">
        <v>125</v>
      </c>
      <c r="D138" s="11">
        <f t="shared" si="16"/>
        <v>56</v>
      </c>
      <c r="E138" s="21">
        <v>46</v>
      </c>
      <c r="F138" s="21">
        <v>10</v>
      </c>
      <c r="G138" s="12">
        <v>6</v>
      </c>
      <c r="H138" s="12">
        <v>0</v>
      </c>
      <c r="I138" s="12">
        <v>9</v>
      </c>
      <c r="J138" s="12">
        <v>10</v>
      </c>
      <c r="K138" s="12">
        <v>5</v>
      </c>
      <c r="L138" s="12">
        <v>1</v>
      </c>
      <c r="M138" s="12">
        <v>0</v>
      </c>
      <c r="N138" s="12">
        <v>11</v>
      </c>
      <c r="O138" s="12">
        <v>2</v>
      </c>
      <c r="P138" s="12">
        <v>10</v>
      </c>
      <c r="Q138" s="12">
        <v>0</v>
      </c>
      <c r="R138" s="12">
        <v>1</v>
      </c>
      <c r="S138" s="13">
        <v>1</v>
      </c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</row>
    <row r="139" spans="1:40" s="3" customFormat="1" ht="18.75" customHeight="1" x14ac:dyDescent="0.2">
      <c r="B139" s="3" t="s">
        <v>126</v>
      </c>
      <c r="D139" s="11">
        <f t="shared" si="16"/>
        <v>417</v>
      </c>
      <c r="E139" s="21">
        <v>296</v>
      </c>
      <c r="F139" s="21">
        <v>121</v>
      </c>
      <c r="G139" s="12">
        <v>6</v>
      </c>
      <c r="H139" s="12">
        <v>6</v>
      </c>
      <c r="I139" s="12">
        <v>74</v>
      </c>
      <c r="J139" s="12">
        <v>62</v>
      </c>
      <c r="K139" s="12">
        <v>1</v>
      </c>
      <c r="L139" s="12">
        <v>15</v>
      </c>
      <c r="M139" s="12">
        <v>31</v>
      </c>
      <c r="N139" s="12">
        <v>120</v>
      </c>
      <c r="O139" s="12">
        <v>53</v>
      </c>
      <c r="P139" s="12">
        <v>48</v>
      </c>
      <c r="Q139" s="12">
        <v>1</v>
      </c>
      <c r="R139" s="12">
        <v>0</v>
      </c>
      <c r="S139" s="13">
        <v>0</v>
      </c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</row>
    <row r="140" spans="1:40" s="3" customFormat="1" ht="18.75" customHeight="1" x14ac:dyDescent="0.2">
      <c r="B140" s="3" t="s">
        <v>127</v>
      </c>
      <c r="D140" s="11">
        <f t="shared" si="16"/>
        <v>88</v>
      </c>
      <c r="E140" s="21">
        <v>61</v>
      </c>
      <c r="F140" s="21">
        <v>27</v>
      </c>
      <c r="G140" s="12">
        <v>0</v>
      </c>
      <c r="H140" s="12">
        <v>1</v>
      </c>
      <c r="I140" s="12">
        <v>4</v>
      </c>
      <c r="J140" s="12">
        <v>47</v>
      </c>
      <c r="K140" s="12">
        <v>0</v>
      </c>
      <c r="L140" s="12">
        <v>1</v>
      </c>
      <c r="M140" s="12">
        <v>2</v>
      </c>
      <c r="N140" s="12">
        <v>22</v>
      </c>
      <c r="O140" s="12">
        <v>1</v>
      </c>
      <c r="P140" s="12">
        <v>10</v>
      </c>
      <c r="Q140" s="12">
        <v>0</v>
      </c>
      <c r="R140" s="12">
        <v>0</v>
      </c>
      <c r="S140" s="13">
        <v>0</v>
      </c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</row>
    <row r="141" spans="1:40" s="3" customFormat="1" ht="18.75" customHeight="1" x14ac:dyDescent="0.2">
      <c r="B141" s="3" t="s">
        <v>128</v>
      </c>
      <c r="D141" s="11">
        <f t="shared" si="16"/>
        <v>606</v>
      </c>
      <c r="E141" s="21">
        <v>516</v>
      </c>
      <c r="F141" s="21">
        <v>90</v>
      </c>
      <c r="G141" s="12">
        <v>41</v>
      </c>
      <c r="H141" s="12">
        <v>14</v>
      </c>
      <c r="I141" s="12">
        <v>83</v>
      </c>
      <c r="J141" s="12">
        <v>78</v>
      </c>
      <c r="K141" s="12">
        <v>13</v>
      </c>
      <c r="L141" s="12">
        <v>17</v>
      </c>
      <c r="M141" s="12">
        <v>46</v>
      </c>
      <c r="N141" s="12">
        <v>203</v>
      </c>
      <c r="O141" s="12">
        <v>34</v>
      </c>
      <c r="P141" s="12">
        <v>76</v>
      </c>
      <c r="Q141" s="12">
        <v>0</v>
      </c>
      <c r="R141" s="12">
        <v>1</v>
      </c>
      <c r="S141" s="13">
        <v>0</v>
      </c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</row>
    <row r="142" spans="1:40" s="3" customFormat="1" ht="18.75" customHeight="1" x14ac:dyDescent="0.2">
      <c r="B142" s="3" t="s">
        <v>129</v>
      </c>
      <c r="D142" s="11">
        <f t="shared" si="16"/>
        <v>4</v>
      </c>
      <c r="E142" s="21">
        <v>4</v>
      </c>
      <c r="F142" s="21" t="s">
        <v>149</v>
      </c>
      <c r="G142" s="12">
        <v>0</v>
      </c>
      <c r="H142" s="12">
        <v>2</v>
      </c>
      <c r="I142" s="12">
        <v>1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1</v>
      </c>
      <c r="P142" s="12">
        <v>0</v>
      </c>
      <c r="Q142" s="12">
        <v>0</v>
      </c>
      <c r="R142" s="12">
        <v>0</v>
      </c>
      <c r="S142" s="13">
        <v>0</v>
      </c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</row>
    <row r="143" spans="1:40" s="3" customFormat="1" ht="18.75" customHeight="1" x14ac:dyDescent="0.2">
      <c r="B143" s="3" t="s">
        <v>130</v>
      </c>
      <c r="D143" s="11">
        <f t="shared" ref="D143:D166" si="24">SUM(G143:S143)</f>
        <v>9</v>
      </c>
      <c r="E143" s="21">
        <v>6</v>
      </c>
      <c r="F143" s="21">
        <v>3</v>
      </c>
      <c r="G143" s="12">
        <v>1</v>
      </c>
      <c r="H143" s="12">
        <v>0</v>
      </c>
      <c r="I143" s="12">
        <v>0</v>
      </c>
      <c r="J143" s="12">
        <v>0</v>
      </c>
      <c r="K143" s="12">
        <v>0</v>
      </c>
      <c r="L143" s="12">
        <v>1</v>
      </c>
      <c r="M143" s="12">
        <v>6</v>
      </c>
      <c r="N143" s="12">
        <v>0</v>
      </c>
      <c r="O143" s="12">
        <v>1</v>
      </c>
      <c r="P143" s="12">
        <v>0</v>
      </c>
      <c r="Q143" s="12">
        <v>0</v>
      </c>
      <c r="R143" s="12">
        <v>0</v>
      </c>
      <c r="S143" s="13">
        <v>0</v>
      </c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</row>
    <row r="144" spans="1:40" s="3" customFormat="1" ht="18.75" customHeight="1" x14ac:dyDescent="0.2">
      <c r="B144" s="3" t="s">
        <v>131</v>
      </c>
      <c r="D144" s="11">
        <f t="shared" si="24"/>
        <v>692</v>
      </c>
      <c r="E144" s="21">
        <v>656</v>
      </c>
      <c r="F144" s="21">
        <v>36</v>
      </c>
      <c r="G144" s="12">
        <v>41</v>
      </c>
      <c r="H144" s="12">
        <v>22</v>
      </c>
      <c r="I144" s="12">
        <v>70</v>
      </c>
      <c r="J144" s="12">
        <v>88</v>
      </c>
      <c r="K144" s="12">
        <v>3</v>
      </c>
      <c r="L144" s="12">
        <v>14</v>
      </c>
      <c r="M144" s="12">
        <v>8</v>
      </c>
      <c r="N144" s="12">
        <v>316</v>
      </c>
      <c r="O144" s="12">
        <v>75</v>
      </c>
      <c r="P144" s="12">
        <v>36</v>
      </c>
      <c r="Q144" s="12">
        <v>3</v>
      </c>
      <c r="R144" s="12">
        <v>8</v>
      </c>
      <c r="S144" s="13">
        <v>8</v>
      </c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</row>
    <row r="145" spans="1:40" s="3" customFormat="1" ht="18.75" customHeight="1" x14ac:dyDescent="0.2">
      <c r="B145" s="3" t="s">
        <v>132</v>
      </c>
      <c r="D145" s="11">
        <f t="shared" si="24"/>
        <v>9</v>
      </c>
      <c r="E145" s="21">
        <v>8</v>
      </c>
      <c r="F145" s="21">
        <v>1</v>
      </c>
      <c r="G145" s="12">
        <v>0</v>
      </c>
      <c r="H145" s="12">
        <v>0</v>
      </c>
      <c r="I145" s="12">
        <v>1</v>
      </c>
      <c r="J145" s="12">
        <v>1</v>
      </c>
      <c r="K145" s="12">
        <v>0</v>
      </c>
      <c r="L145" s="12">
        <v>4</v>
      </c>
      <c r="M145" s="12">
        <v>0</v>
      </c>
      <c r="N145" s="12">
        <v>3</v>
      </c>
      <c r="O145" s="12">
        <v>0</v>
      </c>
      <c r="P145" s="12">
        <v>0</v>
      </c>
      <c r="Q145" s="12">
        <v>0</v>
      </c>
      <c r="R145" s="12">
        <v>0</v>
      </c>
      <c r="S145" s="13">
        <v>0</v>
      </c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</row>
    <row r="146" spans="1:40" s="3" customFormat="1" ht="18.75" customHeight="1" x14ac:dyDescent="0.2">
      <c r="B146" s="3" t="s">
        <v>133</v>
      </c>
      <c r="D146" s="11">
        <f t="shared" si="24"/>
        <v>21</v>
      </c>
      <c r="E146" s="21">
        <v>21</v>
      </c>
      <c r="F146" s="21" t="s">
        <v>149</v>
      </c>
      <c r="G146" s="12">
        <v>0</v>
      </c>
      <c r="H146" s="12">
        <v>2</v>
      </c>
      <c r="I146" s="12">
        <v>0</v>
      </c>
      <c r="J146" s="12">
        <v>5</v>
      </c>
      <c r="K146" s="12">
        <v>0</v>
      </c>
      <c r="L146" s="12">
        <v>3</v>
      </c>
      <c r="M146" s="12">
        <v>0</v>
      </c>
      <c r="N146" s="12">
        <v>9</v>
      </c>
      <c r="O146" s="12">
        <v>1</v>
      </c>
      <c r="P146" s="12">
        <v>1</v>
      </c>
      <c r="Q146" s="12">
        <v>0</v>
      </c>
      <c r="R146" s="12">
        <v>0</v>
      </c>
      <c r="S146" s="13">
        <v>0</v>
      </c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</row>
    <row r="147" spans="1:40" s="3" customFormat="1" ht="18.75" customHeight="1" x14ac:dyDescent="0.2">
      <c r="B147" s="3" t="s">
        <v>134</v>
      </c>
      <c r="D147" s="11">
        <f t="shared" si="24"/>
        <v>21</v>
      </c>
      <c r="E147" s="21">
        <v>21</v>
      </c>
      <c r="F147" s="21" t="s">
        <v>149</v>
      </c>
      <c r="G147" s="12">
        <v>2</v>
      </c>
      <c r="H147" s="12">
        <v>0</v>
      </c>
      <c r="I147" s="12">
        <v>1</v>
      </c>
      <c r="J147" s="12">
        <v>1</v>
      </c>
      <c r="K147" s="12">
        <v>0</v>
      </c>
      <c r="L147" s="12">
        <v>0</v>
      </c>
      <c r="M147" s="12">
        <v>0</v>
      </c>
      <c r="N147" s="12">
        <v>16</v>
      </c>
      <c r="O147" s="12">
        <v>0</v>
      </c>
      <c r="P147" s="12">
        <v>1</v>
      </c>
      <c r="Q147" s="12">
        <v>0</v>
      </c>
      <c r="R147" s="12">
        <v>0</v>
      </c>
      <c r="S147" s="13">
        <v>0</v>
      </c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</row>
    <row r="148" spans="1:40" s="3" customFormat="1" ht="18.75" customHeight="1" x14ac:dyDescent="0.2">
      <c r="B148" s="3" t="s">
        <v>135</v>
      </c>
      <c r="D148" s="11">
        <f t="shared" si="24"/>
        <v>52</v>
      </c>
      <c r="E148" s="22">
        <v>35</v>
      </c>
      <c r="F148" s="22">
        <v>17</v>
      </c>
      <c r="G148" s="13">
        <v>37</v>
      </c>
      <c r="H148" s="13">
        <v>0</v>
      </c>
      <c r="I148" s="13">
        <v>5</v>
      </c>
      <c r="J148" s="13">
        <v>0</v>
      </c>
      <c r="K148" s="13">
        <v>0</v>
      </c>
      <c r="L148" s="13">
        <v>1</v>
      </c>
      <c r="M148" s="13">
        <v>0</v>
      </c>
      <c r="N148" s="13">
        <v>3</v>
      </c>
      <c r="O148" s="13">
        <v>1</v>
      </c>
      <c r="P148" s="13">
        <v>5</v>
      </c>
      <c r="Q148" s="13">
        <v>0</v>
      </c>
      <c r="R148" s="13">
        <v>0</v>
      </c>
      <c r="S148" s="13">
        <v>0</v>
      </c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</row>
    <row r="149" spans="1:40" s="3" customFormat="1" ht="18.75" customHeight="1" x14ac:dyDescent="0.2">
      <c r="B149" s="3" t="s">
        <v>23</v>
      </c>
      <c r="D149" s="11">
        <f t="shared" si="24"/>
        <v>51</v>
      </c>
      <c r="E149" s="21">
        <v>45</v>
      </c>
      <c r="F149" s="21">
        <v>6</v>
      </c>
      <c r="G149" s="12">
        <v>1</v>
      </c>
      <c r="H149" s="12">
        <v>0</v>
      </c>
      <c r="I149" s="12">
        <v>1</v>
      </c>
      <c r="J149" s="12">
        <v>0</v>
      </c>
      <c r="K149" s="12">
        <v>4</v>
      </c>
      <c r="L149" s="12">
        <v>0</v>
      </c>
      <c r="M149" s="12">
        <v>0</v>
      </c>
      <c r="N149" s="12">
        <v>19</v>
      </c>
      <c r="O149" s="12">
        <v>25</v>
      </c>
      <c r="P149" s="12">
        <v>0</v>
      </c>
      <c r="Q149" s="12">
        <v>0</v>
      </c>
      <c r="R149" s="12">
        <v>1</v>
      </c>
      <c r="S149" s="13">
        <v>0</v>
      </c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</row>
    <row r="150" spans="1:40" s="18" customFormat="1" ht="23.25" customHeight="1" x14ac:dyDescent="0.2">
      <c r="A150" s="10" t="s">
        <v>136</v>
      </c>
      <c r="D150" s="11">
        <f>SUM(D151:D157)</f>
        <v>101</v>
      </c>
      <c r="E150" s="11">
        <f t="shared" ref="E150:F150" si="25">SUM(E151:E157)</f>
        <v>94</v>
      </c>
      <c r="F150" s="11">
        <f t="shared" si="25"/>
        <v>7</v>
      </c>
      <c r="G150" s="14">
        <f t="shared" ref="G150:S150" si="26">SUM(G151:G157)</f>
        <v>4</v>
      </c>
      <c r="H150" s="14">
        <f t="shared" si="26"/>
        <v>6</v>
      </c>
      <c r="I150" s="14">
        <f t="shared" si="26"/>
        <v>7</v>
      </c>
      <c r="J150" s="14">
        <f t="shared" si="26"/>
        <v>9</v>
      </c>
      <c r="K150" s="14">
        <f t="shared" si="26"/>
        <v>19</v>
      </c>
      <c r="L150" s="14">
        <f t="shared" si="26"/>
        <v>2</v>
      </c>
      <c r="M150" s="14">
        <f t="shared" si="26"/>
        <v>14</v>
      </c>
      <c r="N150" s="14">
        <f t="shared" si="26"/>
        <v>27</v>
      </c>
      <c r="O150" s="14">
        <f t="shared" si="26"/>
        <v>7</v>
      </c>
      <c r="P150" s="14">
        <f t="shared" si="26"/>
        <v>4</v>
      </c>
      <c r="Q150" s="14">
        <f t="shared" si="26"/>
        <v>0</v>
      </c>
      <c r="R150" s="14">
        <f t="shared" si="26"/>
        <v>1</v>
      </c>
      <c r="S150" s="15">
        <f t="shared" si="26"/>
        <v>1</v>
      </c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 s="3" customFormat="1" ht="18.75" customHeight="1" x14ac:dyDescent="0.2">
      <c r="B151" s="3" t="s">
        <v>137</v>
      </c>
      <c r="C151" s="18"/>
      <c r="D151" s="11">
        <f t="shared" si="24"/>
        <v>2</v>
      </c>
      <c r="E151" s="21">
        <v>2</v>
      </c>
      <c r="F151" s="21" t="s">
        <v>149</v>
      </c>
      <c r="G151" s="12">
        <v>0</v>
      </c>
      <c r="H151" s="12">
        <v>0</v>
      </c>
      <c r="I151" s="12">
        <v>0</v>
      </c>
      <c r="J151" s="12">
        <v>0</v>
      </c>
      <c r="K151" s="12">
        <v>1</v>
      </c>
      <c r="L151" s="12">
        <v>0</v>
      </c>
      <c r="M151" s="12">
        <v>0</v>
      </c>
      <c r="N151" s="12">
        <v>1</v>
      </c>
      <c r="O151" s="12">
        <v>0</v>
      </c>
      <c r="P151" s="12">
        <v>0</v>
      </c>
      <c r="Q151" s="12">
        <v>0</v>
      </c>
      <c r="R151" s="12">
        <v>0</v>
      </c>
      <c r="S151" s="13">
        <v>0</v>
      </c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</row>
    <row r="152" spans="1:40" s="3" customFormat="1" ht="18.75" customHeight="1" x14ac:dyDescent="0.2">
      <c r="B152" s="3" t="s">
        <v>138</v>
      </c>
      <c r="D152" s="11">
        <f>SUM(G152:S152)</f>
        <v>34</v>
      </c>
      <c r="E152" s="21">
        <v>29</v>
      </c>
      <c r="F152" s="21">
        <v>5</v>
      </c>
      <c r="G152" s="12">
        <v>3</v>
      </c>
      <c r="H152" s="12">
        <v>0</v>
      </c>
      <c r="I152" s="12">
        <v>3</v>
      </c>
      <c r="J152" s="12">
        <v>5</v>
      </c>
      <c r="K152" s="12">
        <v>0</v>
      </c>
      <c r="L152" s="12">
        <v>0</v>
      </c>
      <c r="M152" s="12">
        <v>12</v>
      </c>
      <c r="N152" s="12">
        <v>7</v>
      </c>
      <c r="O152" s="12">
        <v>4</v>
      </c>
      <c r="P152" s="12">
        <v>0</v>
      </c>
      <c r="Q152" s="12">
        <v>0</v>
      </c>
      <c r="R152" s="12">
        <v>0</v>
      </c>
      <c r="S152" s="13">
        <v>0</v>
      </c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</row>
    <row r="153" spans="1:40" s="18" customFormat="1" ht="18.75" customHeight="1" x14ac:dyDescent="0.2">
      <c r="B153" s="3" t="s">
        <v>139</v>
      </c>
      <c r="C153" s="3"/>
      <c r="D153" s="11">
        <f t="shared" si="24"/>
        <v>16</v>
      </c>
      <c r="E153" s="21">
        <v>16</v>
      </c>
      <c r="F153" s="21" t="s">
        <v>149</v>
      </c>
      <c r="G153" s="12">
        <v>1</v>
      </c>
      <c r="H153" s="12">
        <v>4</v>
      </c>
      <c r="I153" s="12">
        <v>1</v>
      </c>
      <c r="J153" s="12">
        <v>3</v>
      </c>
      <c r="K153" s="12">
        <v>0</v>
      </c>
      <c r="L153" s="12">
        <v>0</v>
      </c>
      <c r="M153" s="12">
        <v>1</v>
      </c>
      <c r="N153" s="12">
        <v>0</v>
      </c>
      <c r="O153" s="12">
        <v>1</v>
      </c>
      <c r="P153" s="12">
        <v>4</v>
      </c>
      <c r="Q153" s="12">
        <v>0</v>
      </c>
      <c r="R153" s="12">
        <v>1</v>
      </c>
      <c r="S153" s="13">
        <v>0</v>
      </c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 s="18" customFormat="1" ht="17.25" customHeight="1" x14ac:dyDescent="0.2">
      <c r="A154" s="10" t="s">
        <v>176</v>
      </c>
      <c r="B154" s="3"/>
      <c r="C154" s="3"/>
      <c r="D154" s="11"/>
      <c r="E154" s="21"/>
      <c r="F154" s="21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3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 s="3" customFormat="1" ht="18.75" customHeight="1" x14ac:dyDescent="0.2">
      <c r="B155" s="3" t="s">
        <v>140</v>
      </c>
      <c r="D155" s="11">
        <f t="shared" si="24"/>
        <v>44</v>
      </c>
      <c r="E155" s="21">
        <v>42</v>
      </c>
      <c r="F155" s="21">
        <v>2</v>
      </c>
      <c r="G155" s="12">
        <v>0</v>
      </c>
      <c r="H155" s="12">
        <v>0</v>
      </c>
      <c r="I155" s="12">
        <v>1</v>
      </c>
      <c r="J155" s="12">
        <v>1</v>
      </c>
      <c r="K155" s="12">
        <v>17</v>
      </c>
      <c r="L155" s="12">
        <v>2</v>
      </c>
      <c r="M155" s="12">
        <v>1</v>
      </c>
      <c r="N155" s="12">
        <v>19</v>
      </c>
      <c r="O155" s="12">
        <v>2</v>
      </c>
      <c r="P155" s="12">
        <v>0</v>
      </c>
      <c r="Q155" s="12">
        <v>0</v>
      </c>
      <c r="R155" s="12">
        <v>0</v>
      </c>
      <c r="S155" s="13">
        <v>1</v>
      </c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</row>
    <row r="156" spans="1:40" s="3" customFormat="1" ht="18.75" customHeight="1" x14ac:dyDescent="0.2">
      <c r="B156" s="3" t="s">
        <v>141</v>
      </c>
      <c r="D156" s="11"/>
      <c r="E156" s="21"/>
      <c r="F156" s="21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3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</row>
    <row r="157" spans="1:40" s="3" customFormat="1" ht="15.75" customHeight="1" x14ac:dyDescent="0.2">
      <c r="C157" s="3" t="s">
        <v>142</v>
      </c>
      <c r="D157" s="11">
        <f t="shared" si="24"/>
        <v>5</v>
      </c>
      <c r="E157" s="21">
        <v>5</v>
      </c>
      <c r="F157" s="21" t="s">
        <v>149</v>
      </c>
      <c r="G157" s="12">
        <v>0</v>
      </c>
      <c r="H157" s="12">
        <v>2</v>
      </c>
      <c r="I157" s="12">
        <v>2</v>
      </c>
      <c r="J157" s="12">
        <v>0</v>
      </c>
      <c r="K157" s="12">
        <v>1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3">
        <v>0</v>
      </c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</row>
    <row r="158" spans="1:40" s="3" customFormat="1" ht="22.5" customHeight="1" x14ac:dyDescent="0.2">
      <c r="A158" s="10" t="s">
        <v>143</v>
      </c>
      <c r="D158" s="11">
        <f>SUM(D160:D165)</f>
        <v>71</v>
      </c>
      <c r="E158" s="11">
        <f>SUM(E160:E165)</f>
        <v>66</v>
      </c>
      <c r="F158" s="11">
        <f t="shared" ref="F158:R158" si="27">SUM(F160:F165)</f>
        <v>5</v>
      </c>
      <c r="G158" s="11">
        <f t="shared" si="27"/>
        <v>1</v>
      </c>
      <c r="H158" s="11">
        <f t="shared" si="27"/>
        <v>1</v>
      </c>
      <c r="I158" s="11" t="s">
        <v>149</v>
      </c>
      <c r="J158" s="11">
        <f t="shared" si="27"/>
        <v>8</v>
      </c>
      <c r="K158" s="11">
        <f t="shared" si="27"/>
        <v>22</v>
      </c>
      <c r="L158" s="11">
        <f t="shared" si="27"/>
        <v>3</v>
      </c>
      <c r="M158" s="11" t="s">
        <v>149</v>
      </c>
      <c r="N158" s="11">
        <f t="shared" si="27"/>
        <v>10</v>
      </c>
      <c r="O158" s="11" t="s">
        <v>149</v>
      </c>
      <c r="P158" s="11" t="s">
        <v>149</v>
      </c>
      <c r="Q158" s="11">
        <f t="shared" si="27"/>
        <v>21</v>
      </c>
      <c r="R158" s="11">
        <f t="shared" si="27"/>
        <v>5</v>
      </c>
      <c r="S158" s="16" t="s">
        <v>149</v>
      </c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</row>
    <row r="159" spans="1:40" s="3" customFormat="1" ht="18.75" customHeight="1" x14ac:dyDescent="0.2">
      <c r="A159" s="10"/>
      <c r="B159" s="3" t="s">
        <v>144</v>
      </c>
      <c r="D159" s="11" t="s">
        <v>20</v>
      </c>
      <c r="E159" s="11"/>
      <c r="F159" s="11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3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</row>
    <row r="160" spans="1:40" s="3" customFormat="1" ht="17.25" customHeight="1" x14ac:dyDescent="0.2">
      <c r="A160" s="10"/>
      <c r="C160" s="3" t="s">
        <v>145</v>
      </c>
      <c r="D160" s="11">
        <f t="shared" si="24"/>
        <v>2</v>
      </c>
      <c r="E160" s="21">
        <v>2</v>
      </c>
      <c r="F160" s="11" t="s">
        <v>149</v>
      </c>
      <c r="G160" s="12">
        <v>0</v>
      </c>
      <c r="H160" s="12">
        <v>0</v>
      </c>
      <c r="I160" s="12">
        <v>0</v>
      </c>
      <c r="J160" s="12">
        <v>2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3">
        <v>0</v>
      </c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</row>
    <row r="161" spans="1:40" s="3" customFormat="1" ht="18.75" customHeight="1" x14ac:dyDescent="0.2">
      <c r="B161" s="3" t="s">
        <v>172</v>
      </c>
      <c r="D161" s="11" t="s">
        <v>20</v>
      </c>
      <c r="E161" s="21" t="s">
        <v>20</v>
      </c>
      <c r="F161" s="11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3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</row>
    <row r="162" spans="1:40" s="3" customFormat="1" ht="17.25" customHeight="1" x14ac:dyDescent="0.2">
      <c r="A162" s="10"/>
      <c r="C162" s="3" t="s">
        <v>152</v>
      </c>
      <c r="D162" s="11">
        <f t="shared" si="24"/>
        <v>6</v>
      </c>
      <c r="E162" s="21">
        <v>4</v>
      </c>
      <c r="F162" s="21">
        <v>2</v>
      </c>
      <c r="G162" s="12">
        <v>0</v>
      </c>
      <c r="H162" s="12">
        <v>0</v>
      </c>
      <c r="I162" s="12">
        <v>0</v>
      </c>
      <c r="J162" s="12">
        <v>6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3">
        <v>0</v>
      </c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</row>
    <row r="163" spans="1:40" s="3" customFormat="1" ht="18.75" customHeight="1" x14ac:dyDescent="0.2">
      <c r="A163" s="10"/>
      <c r="B163" s="42" t="s">
        <v>178</v>
      </c>
      <c r="C163" s="42"/>
      <c r="D163" s="11">
        <f t="shared" si="24"/>
        <v>1</v>
      </c>
      <c r="E163" s="21">
        <v>1</v>
      </c>
      <c r="F163" s="11" t="s">
        <v>149</v>
      </c>
      <c r="G163" s="12">
        <v>0</v>
      </c>
      <c r="H163" s="12">
        <v>1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3">
        <v>0</v>
      </c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</row>
    <row r="164" spans="1:40" s="3" customFormat="1" ht="18.75" customHeight="1" x14ac:dyDescent="0.2">
      <c r="A164" s="10"/>
      <c r="B164" s="3" t="s">
        <v>146</v>
      </c>
      <c r="D164" s="11">
        <f t="shared" si="24"/>
        <v>6</v>
      </c>
      <c r="E164" s="21">
        <v>4</v>
      </c>
      <c r="F164" s="21">
        <v>2</v>
      </c>
      <c r="G164" s="12">
        <v>0</v>
      </c>
      <c r="H164" s="12">
        <v>0</v>
      </c>
      <c r="I164" s="12">
        <v>0</v>
      </c>
      <c r="J164" s="12">
        <v>0</v>
      </c>
      <c r="K164" s="12">
        <v>1</v>
      </c>
      <c r="L164" s="12">
        <v>3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2</v>
      </c>
      <c r="S164" s="13">
        <v>0</v>
      </c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</row>
    <row r="165" spans="1:40" s="3" customFormat="1" ht="18.75" customHeight="1" x14ac:dyDescent="0.2">
      <c r="B165" s="3" t="s">
        <v>147</v>
      </c>
      <c r="D165" s="11">
        <f t="shared" si="24"/>
        <v>56</v>
      </c>
      <c r="E165" s="21">
        <v>55</v>
      </c>
      <c r="F165" s="21">
        <v>1</v>
      </c>
      <c r="G165" s="12">
        <v>1</v>
      </c>
      <c r="H165" s="12">
        <v>0</v>
      </c>
      <c r="I165" s="12">
        <v>0</v>
      </c>
      <c r="J165" s="12">
        <v>0</v>
      </c>
      <c r="K165" s="12">
        <v>21</v>
      </c>
      <c r="L165" s="12">
        <v>0</v>
      </c>
      <c r="M165" s="12">
        <v>0</v>
      </c>
      <c r="N165" s="12">
        <v>10</v>
      </c>
      <c r="O165" s="12">
        <v>0</v>
      </c>
      <c r="P165" s="12">
        <v>0</v>
      </c>
      <c r="Q165" s="12">
        <v>21</v>
      </c>
      <c r="R165" s="12">
        <v>3</v>
      </c>
      <c r="S165" s="13">
        <v>0</v>
      </c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</row>
    <row r="166" spans="1:40" s="3" customFormat="1" ht="22.5" customHeight="1" x14ac:dyDescent="0.2">
      <c r="A166" s="20" t="s">
        <v>148</v>
      </c>
      <c r="D166" s="11">
        <f t="shared" si="24"/>
        <v>105</v>
      </c>
      <c r="E166" s="21">
        <v>86</v>
      </c>
      <c r="F166" s="21">
        <v>19</v>
      </c>
      <c r="G166" s="12">
        <v>1</v>
      </c>
      <c r="H166" s="12">
        <v>0</v>
      </c>
      <c r="I166" s="12">
        <v>2</v>
      </c>
      <c r="J166" s="12">
        <v>0</v>
      </c>
      <c r="K166" s="12">
        <v>1</v>
      </c>
      <c r="L166" s="12">
        <v>0</v>
      </c>
      <c r="M166" s="12">
        <v>0</v>
      </c>
      <c r="N166" s="12">
        <v>34</v>
      </c>
      <c r="O166" s="12">
        <v>0</v>
      </c>
      <c r="P166" s="12">
        <v>67</v>
      </c>
      <c r="Q166" s="12">
        <v>0</v>
      </c>
      <c r="R166" s="12">
        <v>0</v>
      </c>
      <c r="S166" s="13">
        <v>0</v>
      </c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</row>
    <row r="167" spans="1:40" s="3" customFormat="1" ht="22.5" customHeight="1" x14ac:dyDescent="0.2">
      <c r="A167" s="20" t="s">
        <v>180</v>
      </c>
      <c r="D167" s="11">
        <v>33</v>
      </c>
      <c r="E167" s="21" t="s">
        <v>175</v>
      </c>
      <c r="F167" s="21" t="s">
        <v>175</v>
      </c>
      <c r="G167" s="12">
        <v>2</v>
      </c>
      <c r="H167" s="12">
        <v>0</v>
      </c>
      <c r="I167" s="12">
        <v>2</v>
      </c>
      <c r="J167" s="12">
        <v>3</v>
      </c>
      <c r="K167" s="12">
        <v>3</v>
      </c>
      <c r="L167" s="12">
        <v>0</v>
      </c>
      <c r="M167" s="12">
        <v>0</v>
      </c>
      <c r="N167" s="12">
        <v>12</v>
      </c>
      <c r="O167" s="12">
        <v>1</v>
      </c>
      <c r="P167" s="12">
        <v>10</v>
      </c>
      <c r="Q167" s="12">
        <v>0</v>
      </c>
      <c r="R167" s="12">
        <v>0</v>
      </c>
      <c r="S167" s="13">
        <v>0</v>
      </c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</row>
    <row r="168" spans="1:40" s="3" customFormat="1" ht="12.75" customHeight="1" x14ac:dyDescent="0.2">
      <c r="A168" s="23"/>
      <c r="B168" s="23"/>
      <c r="C168" s="24"/>
      <c r="D168" s="25"/>
      <c r="E168" s="25"/>
      <c r="F168" s="25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7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</row>
    <row r="169" spans="1:40" s="3" customFormat="1" ht="12.75" customHeight="1" x14ac:dyDescent="0.2">
      <c r="C169" s="10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4"/>
      <c r="P169" s="4"/>
      <c r="Q169" s="28"/>
      <c r="R169" s="4"/>
      <c r="S169" s="4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</row>
    <row r="170" spans="1:40" s="3" customFormat="1" ht="12.75" customHeight="1" x14ac:dyDescent="0.2">
      <c r="A170" s="10" t="s">
        <v>181</v>
      </c>
      <c r="C170" s="10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4"/>
      <c r="P170" s="4"/>
      <c r="Q170" s="28"/>
      <c r="R170" s="4"/>
      <c r="S170" s="4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</row>
    <row r="171" spans="1:40" s="3" customFormat="1" ht="15" customHeight="1" x14ac:dyDescent="0.2">
      <c r="A171" s="40" t="s">
        <v>174</v>
      </c>
      <c r="B171" s="41"/>
      <c r="C171" s="10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4"/>
      <c r="P171" s="4"/>
      <c r="Q171" s="28"/>
      <c r="R171" s="4"/>
      <c r="S171" s="4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</row>
    <row r="172" spans="1:40" ht="15" customHeight="1" x14ac:dyDescent="0.2">
      <c r="A172" s="17" t="s">
        <v>153</v>
      </c>
      <c r="C172" s="2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R172" s="4"/>
    </row>
    <row r="173" spans="1:40" ht="15" customHeight="1" x14ac:dyDescent="0.2">
      <c r="A173" s="20" t="s">
        <v>154</v>
      </c>
    </row>
  </sheetData>
  <mergeCells count="7">
    <mergeCell ref="A7:C7"/>
    <mergeCell ref="E4:F4"/>
    <mergeCell ref="A1:S1"/>
    <mergeCell ref="A3:C5"/>
    <mergeCell ref="D3:S3"/>
    <mergeCell ref="D4:D5"/>
    <mergeCell ref="G4:S4"/>
  </mergeCells>
  <printOptions horizontalCentered="1"/>
  <pageMargins left="0.70866141732283472" right="0.70866141732283472" top="0.98425196850393704" bottom="0.98425196850393704" header="0" footer="0"/>
  <pageSetup scale="60" orientation="portrait" r:id="rId1"/>
  <headerFooter alignWithMargins="0"/>
  <ignoredErrors>
    <ignoredError sqref="D60 D53:D54 D59 D155 D152 D148:D149 D143:D145 D138:D141" formulaRange="1"/>
    <ignoredError sqref="D1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</vt:lpstr>
      <vt:lpstr>'4'!Títulos_a_imprimir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2025-09-29T18:08:21Z</cp:lastPrinted>
  <dcterms:created xsi:type="dcterms:W3CDTF">2025-08-11T16:24:11Z</dcterms:created>
  <dcterms:modified xsi:type="dcterms:W3CDTF">2025-10-24T14:08:10Z</dcterms:modified>
</cp:coreProperties>
</file>